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210" windowHeight="130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<sst xmlns="http://schemas.openxmlformats.org/spreadsheetml/2006/main" count="214">
  <si>
    <t>云南省种羊繁育推广中心2023年兽药采购项目报价单</t>
  </si>
  <si>
    <t>类别</t>
  </si>
  <si>
    <t>品名</t>
  </si>
  <si>
    <t>规格</t>
  </si>
  <si>
    <t>单位</t>
  </si>
  <si>
    <t>数量</t>
  </si>
  <si>
    <t>单价</t>
  </si>
  <si>
    <t>金额</t>
  </si>
  <si>
    <t>抗生素</t>
  </si>
  <si>
    <t>解炎舒</t>
  </si>
  <si>
    <t>50ml</t>
  </si>
  <si>
    <t>瓶</t>
  </si>
  <si>
    <t>爱力米先</t>
  </si>
  <si>
    <t>磺胺脒片</t>
  </si>
  <si>
    <t>1000s</t>
  </si>
  <si>
    <t>链霉素</t>
  </si>
  <si>
    <t>50×100万IU</t>
  </si>
  <si>
    <t>盒</t>
  </si>
  <si>
    <t>青霉素</t>
  </si>
  <si>
    <t>50×50×80万IU</t>
  </si>
  <si>
    <t>件</t>
  </si>
  <si>
    <t>青霉素钾</t>
  </si>
  <si>
    <t>50×20×160万IU</t>
  </si>
  <si>
    <t>克林绝顶</t>
  </si>
  <si>
    <t>10×10ml×40盒</t>
  </si>
  <si>
    <t>咳喘王</t>
  </si>
  <si>
    <t>硫酸庆大霉素</t>
  </si>
  <si>
    <t>10ml*10*60盒</t>
  </si>
  <si>
    <t>油剂普鲁卡因青霉素</t>
  </si>
  <si>
    <t>10×300万IU</t>
  </si>
  <si>
    <t>高热呼感康（林可霉素）</t>
  </si>
  <si>
    <t xml:space="preserve">15% 10*10*60盒 </t>
  </si>
  <si>
    <t>小计</t>
  </si>
  <si>
    <t>其他医用材料</t>
  </si>
  <si>
    <t>离心试管</t>
  </si>
  <si>
    <t>1.5ml*500支</t>
  </si>
  <si>
    <t>支</t>
  </si>
  <si>
    <t>离心管盒</t>
  </si>
  <si>
    <t>10行*10列</t>
  </si>
  <si>
    <t>个</t>
  </si>
  <si>
    <t>塑注50ml</t>
  </si>
  <si>
    <t>50ml*20支/包</t>
  </si>
  <si>
    <t>测微尺</t>
  </si>
  <si>
    <t>C1</t>
  </si>
  <si>
    <t>羊用假阴道调节钮</t>
  </si>
  <si>
    <t>蓝大褂</t>
  </si>
  <si>
    <t>L号</t>
  </si>
  <si>
    <t>采血盛血器</t>
  </si>
  <si>
    <t>5ml</t>
  </si>
  <si>
    <t>只</t>
  </si>
  <si>
    <t>耳标安装器</t>
  </si>
  <si>
    <t>安乐福</t>
  </si>
  <si>
    <t>把</t>
  </si>
  <si>
    <t>漏斗</t>
  </si>
  <si>
    <t>记号笔</t>
  </si>
  <si>
    <t>口罩</t>
  </si>
  <si>
    <t>乳胶手套</t>
  </si>
  <si>
    <t>双</t>
  </si>
  <si>
    <t>手术剪</t>
  </si>
  <si>
    <t>16cm弯 直</t>
  </si>
  <si>
    <t>一次性塑料注射器</t>
  </si>
  <si>
    <t>1ml</t>
  </si>
  <si>
    <t>20ml</t>
  </si>
  <si>
    <t>一次性外科手套</t>
  </si>
  <si>
    <t>羊耳牌</t>
  </si>
  <si>
    <t>止血钳</t>
  </si>
  <si>
    <t>18cm弯、直</t>
  </si>
  <si>
    <t>盖玻片</t>
  </si>
  <si>
    <t>100片/盒</t>
  </si>
  <si>
    <t>羊用一次性输精管</t>
  </si>
  <si>
    <t>1000支/件</t>
  </si>
  <si>
    <t>脱脂棉</t>
  </si>
  <si>
    <t>500g</t>
  </si>
  <si>
    <t>包</t>
  </si>
  <si>
    <t>羊采精器</t>
  </si>
  <si>
    <t>套</t>
  </si>
  <si>
    <t>集精杯（玻璃）</t>
  </si>
  <si>
    <t>实验室废弃物桶</t>
  </si>
  <si>
    <t>40L</t>
  </si>
  <si>
    <t>实验室废弃物袋</t>
  </si>
  <si>
    <t>50个/包</t>
  </si>
  <si>
    <t>羊用开殖器</t>
  </si>
  <si>
    <t>水温计</t>
  </si>
  <si>
    <t>驱虫药</t>
  </si>
  <si>
    <t>阿力佳</t>
  </si>
  <si>
    <t>100S×5mg</t>
  </si>
  <si>
    <t>氯硝柳胺</t>
  </si>
  <si>
    <t>100S×500mg</t>
  </si>
  <si>
    <t>阿苯哒唑</t>
  </si>
  <si>
    <t>血虫净</t>
  </si>
  <si>
    <t>10×1g</t>
  </si>
  <si>
    <t>螨净</t>
  </si>
  <si>
    <t>1000ml</t>
  </si>
  <si>
    <t>敌百虫片</t>
  </si>
  <si>
    <t>0.3g*1000片</t>
  </si>
  <si>
    <t>阿维菌素透皮溶液</t>
  </si>
  <si>
    <t>100ml</t>
  </si>
  <si>
    <t>双甲脒</t>
  </si>
  <si>
    <t>100ml*100瓶</t>
  </si>
  <si>
    <t>1%伊力佳</t>
  </si>
  <si>
    <t>10×5ml</t>
  </si>
  <si>
    <t>百球清</t>
  </si>
  <si>
    <t>兽用化学药品</t>
  </si>
  <si>
    <t>阿托品</t>
  </si>
  <si>
    <t>5×5ml</t>
  </si>
  <si>
    <t>安乃近</t>
  </si>
  <si>
    <t>30%5*10*120</t>
  </si>
  <si>
    <t>地塞米松</t>
  </si>
  <si>
    <t>5ml*10支*100盒</t>
  </si>
  <si>
    <t>乙酰甲喹针</t>
  </si>
  <si>
    <t>10*5*120</t>
  </si>
  <si>
    <t>合</t>
  </si>
  <si>
    <t>丙三醇（甘油）</t>
  </si>
  <si>
    <t>500ml</t>
  </si>
  <si>
    <t>维生素B1针</t>
  </si>
  <si>
    <t>维乐（复合维生素B）</t>
  </si>
  <si>
    <t>10*10*60</t>
  </si>
  <si>
    <t>0.9%氯化钠</t>
  </si>
  <si>
    <t>500ml*30</t>
  </si>
  <si>
    <t>葡萄糖氯化钠</t>
  </si>
  <si>
    <t>500ml*30瓶</t>
  </si>
  <si>
    <t>干酵母片</t>
  </si>
  <si>
    <t>100S*500包</t>
  </si>
  <si>
    <t>大黄苏打片</t>
  </si>
  <si>
    <t>100s*500</t>
  </si>
  <si>
    <t>乳酶生片</t>
  </si>
  <si>
    <t>1000片/瓶</t>
  </si>
  <si>
    <t>混感金针</t>
  </si>
  <si>
    <t>10*10*40</t>
  </si>
  <si>
    <t>维生素AD</t>
  </si>
  <si>
    <t>5ml*10支/盒</t>
  </si>
  <si>
    <t>呋塞米</t>
  </si>
  <si>
    <t>10ml*10支</t>
  </si>
  <si>
    <t>百炎净</t>
  </si>
  <si>
    <t>50g×200包</t>
  </si>
  <si>
    <t>健胃开食针</t>
  </si>
  <si>
    <t>10×10ml×40</t>
  </si>
  <si>
    <t>口服补液盐</t>
  </si>
  <si>
    <t>60×250g</t>
  </si>
  <si>
    <t>葡萄糖酸钙</t>
  </si>
  <si>
    <t>20ml*5支*80</t>
  </si>
  <si>
    <t>葡萄糖注射液</t>
  </si>
  <si>
    <t>10%×20×500ml</t>
  </si>
  <si>
    <t>5%×20×500ml</t>
  </si>
  <si>
    <t>50% 500ml</t>
  </si>
  <si>
    <t>脱霉佳</t>
  </si>
  <si>
    <t>1kg</t>
  </si>
  <si>
    <t>袋</t>
  </si>
  <si>
    <t>注射用血促性素</t>
  </si>
  <si>
    <t>1000单位</t>
  </si>
  <si>
    <t>咳喘急救包</t>
  </si>
  <si>
    <t>20套/件</t>
  </si>
  <si>
    <t>同达（引导海绵栓）</t>
  </si>
  <si>
    <t>40mg</t>
  </si>
  <si>
    <t>生理盐水</t>
  </si>
  <si>
    <t>150×100ml</t>
  </si>
  <si>
    <t>速尿</t>
  </si>
  <si>
    <t>10ml×5/盒</t>
  </si>
  <si>
    <t>缩宫素</t>
  </si>
  <si>
    <t>2ml*10*200盒</t>
  </si>
  <si>
    <t>维生素C</t>
  </si>
  <si>
    <t>5×10ml</t>
  </si>
  <si>
    <t>浓缩消胀促刍口服液</t>
  </si>
  <si>
    <t>100mlm*80瓶</t>
  </si>
  <si>
    <t>藿香正气水</t>
  </si>
  <si>
    <t xml:space="preserve">10*10*100盒 </t>
  </si>
  <si>
    <t>杀虫药</t>
  </si>
  <si>
    <t>来福灵</t>
  </si>
  <si>
    <t>80ml*50瓶</t>
  </si>
  <si>
    <t>敌敌畏</t>
  </si>
  <si>
    <t>77.5%×300ml×20瓶</t>
  </si>
  <si>
    <t>杀虫双</t>
  </si>
  <si>
    <t>18% 650ml*20瓶</t>
  </si>
  <si>
    <t>疫苗</t>
  </si>
  <si>
    <t>传染性胸膜肺炎疫苗</t>
  </si>
  <si>
    <t>小反刍疫苗</t>
  </si>
  <si>
    <t>50头份</t>
  </si>
  <si>
    <t>山羊痘疫苗</t>
  </si>
  <si>
    <t>羊六联苗</t>
  </si>
  <si>
    <t>20头份</t>
  </si>
  <si>
    <t>牛出败苗（牛巴氏杆菌灭火疫苗）</t>
  </si>
  <si>
    <t>牛病毒性腹泻/传染性鼻气管炎二联灭活疫苗</t>
  </si>
  <si>
    <t>25头份</t>
  </si>
  <si>
    <t>中成药</t>
  </si>
  <si>
    <t>穿心莲</t>
  </si>
  <si>
    <t>柴胡</t>
  </si>
  <si>
    <t>10ml*10支*60盒</t>
  </si>
  <si>
    <t>大黄腾</t>
  </si>
  <si>
    <t>10ml*5*120</t>
  </si>
  <si>
    <t>黄芪多糖</t>
  </si>
  <si>
    <t>10×10ml</t>
  </si>
  <si>
    <t>益母草注射液</t>
  </si>
  <si>
    <t>消毒剂</t>
  </si>
  <si>
    <t>酒精</t>
  </si>
  <si>
    <t>75%×500ml×40瓶</t>
  </si>
  <si>
    <t>来苏儿</t>
  </si>
  <si>
    <t>500ml×40瓶</t>
  </si>
  <si>
    <t>碘化钾</t>
  </si>
  <si>
    <t>碘片</t>
  </si>
  <si>
    <t>250g</t>
  </si>
  <si>
    <t>消毒灵（复合酚）</t>
  </si>
  <si>
    <t>1000ml×20瓶</t>
  </si>
  <si>
    <t>高锰酸钾</t>
  </si>
  <si>
    <t>天迪洁（戊二醛）</t>
  </si>
  <si>
    <t>1000ml×15瓶</t>
  </si>
  <si>
    <t>双氧水</t>
  </si>
  <si>
    <t>伟斯特（聚维酮碘）</t>
  </si>
  <si>
    <t>1000ml*15瓶</t>
  </si>
  <si>
    <t>依达瑞克（过硫酸氢钾）</t>
  </si>
  <si>
    <t>桶</t>
  </si>
  <si>
    <t>新洁尔灭</t>
  </si>
  <si>
    <t>甲醛</t>
  </si>
  <si>
    <t>500ml*20瓶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</si>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</sst>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宋体"/>
      <charset val="134"/>
    </font>
    <font>
      <sz val="11"/>
      <name val="Times New Roman"/>
      <charset val="134"/>
    </font>
    <font>
      <b/>
      <sz val="11"/>
      <name val="宋体"/>
      <charset val="134"/>
    </font>
    <font>
      <sz val="10"/>
      <name val="Calibri"/>
      <charset val="134"/>
    </font>
    <font>
      <b/>
      <sz val="11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b/>
      <sz val="10.5"/>
      <color rgb="FF000000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8" fillId="25" borderId="11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176" fontId="0" fillId="2" borderId="0" xfId="0" applyNumberFormat="1" applyFill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176" fontId="4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left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6" fillId="2" borderId="1" xfId="0" applyFont="1" applyFill="1" applyBorder="1">
      <alignment vertical="center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>
      <alignment vertical="center"/>
    </xf>
    <xf numFmtId="0" fontId="8" fillId="2" borderId="1" xfId="0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/>
    <xf numFmtId="0" fontId="3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/>
    </xf>
    <xf numFmtId="176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1" fillId="2" borderId="1" xfId="0" applyFont="1" applyFill="1" applyBorder="1">
      <alignment vertical="center"/>
    </xf>
    <xf numFmtId="0" fontId="0" fillId="0" borderId="4" xfId="0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/>
    </xf>
    <xf numFmtId="0" fontId="9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/>
    </xf>
    <xf numFmtId="0" fontId="11" fillId="2" borderId="1" xfId="0" applyFont="1" applyFill="1" applyBorder="1" applyAlignment="1">
      <alignment horizontal="left"/>
    </xf>
    <xf numFmtId="0" fontId="11" fillId="2" borderId="1" xfId="0" applyFont="1" applyFill="1" applyBorder="1" applyAlignment="1">
      <alignment horizontal="center"/>
    </xf>
    <xf numFmtId="176" fontId="12" fillId="2" borderId="1" xfId="0" applyNumberFormat="1" applyFont="1" applyFill="1" applyBorder="1" applyAlignment="1">
      <alignment horizontal="center"/>
    </xf>
    <xf numFmtId="176" fontId="13" fillId="2" borderId="1" xfId="0" applyNumberFormat="1" applyFont="1" applyFill="1" applyBorder="1" applyAlignment="1">
      <alignment horizontal="center"/>
    </xf>
    <xf numFmtId="0" fontId="11" fillId="2" borderId="1" xfId="0" applyFont="1" applyFill="1" applyBorder="1" applyAlignment="1">
      <alignment horizontal="left" vertical="top" wrapText="1"/>
    </xf>
    <xf numFmtId="0" fontId="11" fillId="2" borderId="1" xfId="0" applyFont="1" applyFill="1" applyBorder="1" applyAlignment="1">
      <alignment horizontal="center" vertical="center"/>
    </xf>
    <xf numFmtId="176" fontId="12" fillId="2" borderId="1" xfId="0" applyNumberFormat="1" applyFont="1" applyFill="1" applyBorder="1" applyAlignment="1">
      <alignment horizontal="center" vertical="center"/>
    </xf>
    <xf numFmtId="176" fontId="13" fillId="2" borderId="1" xfId="0" applyNumberFormat="1" applyFont="1" applyFill="1" applyBorder="1" applyAlignment="1">
      <alignment horizontal="center" vertical="center"/>
    </xf>
    <xf numFmtId="0" fontId="1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1"/>
  <sheetViews>
    <sheetView tabSelected="1" workbookViewId="0">
      <selection activeCell="N44" sqref="N44"/>
    </sheetView>
  </sheetViews>
  <sheetFormatPr defaultColWidth="9" defaultRowHeight="13.5"/>
  <cols>
    <col min="1" max="1" width="3.125" style="3" customWidth="1"/>
    <col min="2" max="2" width="37.5" style="4" customWidth="1"/>
    <col min="3" max="3" width="22.875" style="4" customWidth="1"/>
    <col min="4" max="4" width="4.5" style="3" customWidth="1"/>
    <col min="5" max="5" width="5.75" style="3" customWidth="1"/>
    <col min="6" max="6" width="11.75" style="5" customWidth="1"/>
    <col min="7" max="7" width="10.25" style="5" customWidth="1"/>
    <col min="8" max="10" width="9" style="4"/>
    <col min="11" max="11" width="11.625" style="4" customWidth="1"/>
    <col min="12" max="16384" width="9" style="4"/>
  </cols>
  <sheetData>
    <row r="1" s="1" customFormat="1" ht="25.5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39" customHeight="1" spans="1:11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 t="s">
        <v>7</v>
      </c>
      <c r="K2" s="32"/>
    </row>
    <row r="3" s="1" customFormat="1" ht="15" spans="1:7">
      <c r="A3" s="7" t="s">
        <v>8</v>
      </c>
      <c r="B3" s="10" t="s">
        <v>9</v>
      </c>
      <c r="C3" s="10" t="s">
        <v>10</v>
      </c>
      <c r="D3" s="11" t="s">
        <v>11</v>
      </c>
      <c r="E3" s="11">
        <v>60</v>
      </c>
      <c r="F3" s="12">
        <v>19</v>
      </c>
      <c r="G3" s="12">
        <f t="shared" ref="G3:G13" si="0">E3*F3</f>
        <v>1140</v>
      </c>
    </row>
    <row r="4" s="1" customFormat="1" ht="15" spans="1:7">
      <c r="A4" s="7"/>
      <c r="B4" s="10" t="s">
        <v>12</v>
      </c>
      <c r="C4" s="10" t="s">
        <v>10</v>
      </c>
      <c r="D4" s="11" t="s">
        <v>11</v>
      </c>
      <c r="E4" s="11">
        <v>10</v>
      </c>
      <c r="F4" s="12">
        <v>13</v>
      </c>
      <c r="G4" s="12">
        <f t="shared" si="0"/>
        <v>130</v>
      </c>
    </row>
    <row r="5" s="1" customFormat="1" ht="15" spans="1:7">
      <c r="A5" s="7"/>
      <c r="B5" s="10" t="s">
        <v>13</v>
      </c>
      <c r="C5" s="10" t="s">
        <v>14</v>
      </c>
      <c r="D5" s="11" t="s">
        <v>11</v>
      </c>
      <c r="E5" s="11">
        <v>10</v>
      </c>
      <c r="F5" s="12">
        <v>15</v>
      </c>
      <c r="G5" s="12">
        <f t="shared" si="0"/>
        <v>150</v>
      </c>
    </row>
    <row r="6" s="1" customFormat="1" ht="15" spans="1:7">
      <c r="A6" s="7"/>
      <c r="B6" s="13" t="s">
        <v>15</v>
      </c>
      <c r="C6" s="13" t="s">
        <v>16</v>
      </c>
      <c r="D6" s="11" t="s">
        <v>17</v>
      </c>
      <c r="E6" s="8">
        <v>20</v>
      </c>
      <c r="F6" s="14">
        <v>28</v>
      </c>
      <c r="G6" s="12">
        <f t="shared" si="0"/>
        <v>560</v>
      </c>
    </row>
    <row r="7" s="1" customFormat="1" ht="15" spans="1:7">
      <c r="A7" s="7"/>
      <c r="B7" s="10" t="s">
        <v>18</v>
      </c>
      <c r="C7" s="10" t="s">
        <v>19</v>
      </c>
      <c r="D7" s="11" t="s">
        <v>20</v>
      </c>
      <c r="E7" s="11">
        <v>1</v>
      </c>
      <c r="F7" s="12">
        <v>240</v>
      </c>
      <c r="G7" s="12">
        <f t="shared" si="0"/>
        <v>240</v>
      </c>
    </row>
    <row r="8" s="1" customFormat="1" ht="15" spans="1:7">
      <c r="A8" s="7"/>
      <c r="B8" s="13" t="s">
        <v>21</v>
      </c>
      <c r="C8" s="13" t="s">
        <v>22</v>
      </c>
      <c r="D8" s="11" t="s">
        <v>20</v>
      </c>
      <c r="E8" s="8">
        <v>2</v>
      </c>
      <c r="F8" s="14">
        <v>400</v>
      </c>
      <c r="G8" s="12">
        <f t="shared" si="0"/>
        <v>800</v>
      </c>
    </row>
    <row r="9" s="1" customFormat="1" ht="15" spans="1:7">
      <c r="A9" s="7"/>
      <c r="B9" s="13" t="s">
        <v>23</v>
      </c>
      <c r="C9" s="13" t="s">
        <v>24</v>
      </c>
      <c r="D9" s="11" t="s">
        <v>20</v>
      </c>
      <c r="E9" s="8">
        <v>1</v>
      </c>
      <c r="F9" s="14">
        <v>800</v>
      </c>
      <c r="G9" s="12">
        <f t="shared" si="0"/>
        <v>800</v>
      </c>
    </row>
    <row r="10" s="1" customFormat="1" ht="15" spans="1:7">
      <c r="A10" s="7"/>
      <c r="B10" s="13" t="s">
        <v>25</v>
      </c>
      <c r="C10" s="13" t="s">
        <v>24</v>
      </c>
      <c r="D10" s="11" t="s">
        <v>20</v>
      </c>
      <c r="E10" s="8">
        <v>1</v>
      </c>
      <c r="F10" s="14">
        <v>800</v>
      </c>
      <c r="G10" s="12">
        <f t="shared" si="0"/>
        <v>800</v>
      </c>
    </row>
    <row r="11" s="1" customFormat="1" ht="15" spans="1:7">
      <c r="A11" s="7"/>
      <c r="B11" s="13" t="s">
        <v>26</v>
      </c>
      <c r="C11" s="13" t="s">
        <v>27</v>
      </c>
      <c r="D11" s="8" t="s">
        <v>17</v>
      </c>
      <c r="E11" s="8">
        <v>180</v>
      </c>
      <c r="F11" s="14">
        <v>9</v>
      </c>
      <c r="G11" s="12">
        <f t="shared" si="0"/>
        <v>1620</v>
      </c>
    </row>
    <row r="12" s="1" customFormat="1" ht="15" spans="1:7">
      <c r="A12" s="7"/>
      <c r="B12" s="13" t="s">
        <v>28</v>
      </c>
      <c r="C12" s="13" t="s">
        <v>29</v>
      </c>
      <c r="D12" s="8" t="s">
        <v>17</v>
      </c>
      <c r="E12" s="8">
        <v>10</v>
      </c>
      <c r="F12" s="14">
        <v>35</v>
      </c>
      <c r="G12" s="12">
        <f t="shared" si="0"/>
        <v>350</v>
      </c>
    </row>
    <row r="13" s="1" customFormat="1" ht="15" spans="1:7">
      <c r="A13" s="7"/>
      <c r="B13" s="13" t="s">
        <v>30</v>
      </c>
      <c r="C13" s="13" t="s">
        <v>31</v>
      </c>
      <c r="D13" s="8" t="s">
        <v>17</v>
      </c>
      <c r="E13" s="8">
        <v>30</v>
      </c>
      <c r="F13" s="14">
        <v>25</v>
      </c>
      <c r="G13" s="12">
        <f t="shared" si="0"/>
        <v>750</v>
      </c>
    </row>
    <row r="14" s="1" customFormat="1" ht="14.25" spans="1:7">
      <c r="A14" s="7"/>
      <c r="B14" s="15" t="s">
        <v>32</v>
      </c>
      <c r="C14" s="16"/>
      <c r="D14" s="17"/>
      <c r="E14" s="17"/>
      <c r="F14" s="18"/>
      <c r="G14" s="19">
        <f>SUM(G3:G13)</f>
        <v>7340</v>
      </c>
    </row>
    <row r="15" s="1" customFormat="1" spans="1:7">
      <c r="A15" s="20" t="s">
        <v>33</v>
      </c>
      <c r="B15" s="13" t="s">
        <v>34</v>
      </c>
      <c r="C15" s="21" t="s">
        <v>35</v>
      </c>
      <c r="D15" s="22" t="s">
        <v>36</v>
      </c>
      <c r="E15" s="22">
        <v>10000</v>
      </c>
      <c r="F15" s="23">
        <v>0.15</v>
      </c>
      <c r="G15" s="24">
        <f>E15*F15</f>
        <v>1500</v>
      </c>
    </row>
    <row r="16" s="1" customFormat="1" spans="1:7">
      <c r="A16" s="25"/>
      <c r="B16" s="13" t="s">
        <v>37</v>
      </c>
      <c r="C16" s="21" t="s">
        <v>38</v>
      </c>
      <c r="D16" s="22" t="s">
        <v>39</v>
      </c>
      <c r="E16" s="22">
        <v>110</v>
      </c>
      <c r="F16" s="23">
        <v>12</v>
      </c>
      <c r="G16" s="24">
        <f>E16*F16</f>
        <v>1320</v>
      </c>
    </row>
    <row r="17" s="1" customFormat="1" spans="1:7">
      <c r="A17" s="25"/>
      <c r="B17" s="13" t="s">
        <v>40</v>
      </c>
      <c r="C17" s="21" t="s">
        <v>41</v>
      </c>
      <c r="D17" s="22" t="s">
        <v>36</v>
      </c>
      <c r="E17" s="22">
        <v>300</v>
      </c>
      <c r="F17" s="23">
        <v>0.65</v>
      </c>
      <c r="G17" s="24">
        <f t="shared" ref="G17:G22" si="1">E17*F17</f>
        <v>195</v>
      </c>
    </row>
    <row r="18" s="1" customFormat="1" spans="1:7">
      <c r="A18" s="25"/>
      <c r="B18" s="13" t="s">
        <v>42</v>
      </c>
      <c r="C18" s="21" t="s">
        <v>43</v>
      </c>
      <c r="D18" s="22" t="s">
        <v>17</v>
      </c>
      <c r="E18" s="22">
        <v>1</v>
      </c>
      <c r="F18" s="23">
        <v>66</v>
      </c>
      <c r="G18" s="24">
        <f t="shared" si="1"/>
        <v>66</v>
      </c>
    </row>
    <row r="19" s="1" customFormat="1" spans="1:7">
      <c r="A19" s="25"/>
      <c r="B19" s="13" t="s">
        <v>44</v>
      </c>
      <c r="C19" s="21"/>
      <c r="D19" s="22" t="s">
        <v>39</v>
      </c>
      <c r="E19" s="22">
        <v>10</v>
      </c>
      <c r="F19" s="23">
        <v>8</v>
      </c>
      <c r="G19" s="24">
        <f t="shared" si="1"/>
        <v>80</v>
      </c>
    </row>
    <row r="20" s="1" customFormat="1" spans="1:7">
      <c r="A20" s="25"/>
      <c r="B20" s="13" t="s">
        <v>45</v>
      </c>
      <c r="C20" s="21" t="s">
        <v>46</v>
      </c>
      <c r="D20" s="22" t="s">
        <v>20</v>
      </c>
      <c r="E20" s="22">
        <v>100</v>
      </c>
      <c r="F20" s="23">
        <v>45</v>
      </c>
      <c r="G20" s="24">
        <f t="shared" si="1"/>
        <v>4500</v>
      </c>
    </row>
    <row r="21" s="1" customFormat="1" ht="15" customHeight="1" spans="1:7">
      <c r="A21" s="25"/>
      <c r="B21" s="10" t="s">
        <v>47</v>
      </c>
      <c r="C21" s="10" t="s">
        <v>48</v>
      </c>
      <c r="D21" s="11" t="s">
        <v>49</v>
      </c>
      <c r="E21" s="11">
        <v>5000</v>
      </c>
      <c r="F21" s="12">
        <v>0.8</v>
      </c>
      <c r="G21" s="24">
        <f t="shared" si="1"/>
        <v>4000</v>
      </c>
    </row>
    <row r="22" s="1" customFormat="1" ht="15" spans="1:7">
      <c r="A22" s="25"/>
      <c r="B22" s="13" t="s">
        <v>50</v>
      </c>
      <c r="C22" s="21" t="s">
        <v>51</v>
      </c>
      <c r="D22" s="8" t="s">
        <v>52</v>
      </c>
      <c r="E22" s="11">
        <v>10</v>
      </c>
      <c r="F22" s="14">
        <v>260</v>
      </c>
      <c r="G22" s="24">
        <f t="shared" si="1"/>
        <v>2600</v>
      </c>
    </row>
    <row r="23" s="1" customFormat="1" ht="15" spans="1:7">
      <c r="A23" s="25"/>
      <c r="B23" s="10" t="s">
        <v>53</v>
      </c>
      <c r="C23" s="10"/>
      <c r="D23" s="11" t="s">
        <v>39</v>
      </c>
      <c r="E23" s="11">
        <v>2</v>
      </c>
      <c r="F23" s="12">
        <v>25</v>
      </c>
      <c r="G23" s="24">
        <f t="shared" ref="G23:G50" si="2">E23*F23</f>
        <v>50</v>
      </c>
    </row>
    <row r="24" s="1" customFormat="1" ht="15" spans="1:7">
      <c r="A24" s="25"/>
      <c r="B24" s="13" t="s">
        <v>54</v>
      </c>
      <c r="C24" s="16"/>
      <c r="D24" s="8" t="s">
        <v>36</v>
      </c>
      <c r="E24" s="11">
        <v>20</v>
      </c>
      <c r="F24" s="14">
        <v>60</v>
      </c>
      <c r="G24" s="24">
        <f t="shared" si="2"/>
        <v>1200</v>
      </c>
    </row>
    <row r="25" s="1" customFormat="1" ht="15" spans="1:7">
      <c r="A25" s="25"/>
      <c r="B25" s="10" t="s">
        <v>55</v>
      </c>
      <c r="C25" s="26"/>
      <c r="D25" s="11" t="s">
        <v>39</v>
      </c>
      <c r="E25" s="11">
        <v>100</v>
      </c>
      <c r="F25" s="12">
        <v>0.5</v>
      </c>
      <c r="G25" s="24">
        <f t="shared" si="2"/>
        <v>50</v>
      </c>
    </row>
    <row r="26" s="1" customFormat="1" ht="15" spans="1:7">
      <c r="A26" s="25"/>
      <c r="B26" s="10" t="s">
        <v>56</v>
      </c>
      <c r="C26" s="26"/>
      <c r="D26" s="11" t="s">
        <v>57</v>
      </c>
      <c r="E26" s="11">
        <v>10</v>
      </c>
      <c r="F26" s="12">
        <v>6.5</v>
      </c>
      <c r="G26" s="24">
        <f t="shared" si="2"/>
        <v>65</v>
      </c>
    </row>
    <row r="27" s="1" customFormat="1" ht="15" spans="1:7">
      <c r="A27" s="25"/>
      <c r="B27" s="10" t="s">
        <v>58</v>
      </c>
      <c r="C27" s="10" t="s">
        <v>59</v>
      </c>
      <c r="D27" s="11" t="s">
        <v>52</v>
      </c>
      <c r="E27" s="11">
        <v>20</v>
      </c>
      <c r="F27" s="12">
        <v>12</v>
      </c>
      <c r="G27" s="24">
        <f t="shared" si="2"/>
        <v>240</v>
      </c>
    </row>
    <row r="28" s="1" customFormat="1" ht="15" spans="1:7">
      <c r="A28" s="25"/>
      <c r="B28" s="10" t="s">
        <v>60</v>
      </c>
      <c r="C28" s="10" t="s">
        <v>61</v>
      </c>
      <c r="D28" s="11" t="s">
        <v>36</v>
      </c>
      <c r="E28" s="11">
        <v>300</v>
      </c>
      <c r="F28" s="12">
        <v>0.25</v>
      </c>
      <c r="G28" s="24">
        <f t="shared" si="2"/>
        <v>75</v>
      </c>
    </row>
    <row r="29" s="1" customFormat="1" ht="15" spans="1:7">
      <c r="A29" s="25"/>
      <c r="B29" s="10" t="s">
        <v>60</v>
      </c>
      <c r="C29" s="10" t="s">
        <v>62</v>
      </c>
      <c r="D29" s="11" t="s">
        <v>36</v>
      </c>
      <c r="E29" s="11">
        <v>1000</v>
      </c>
      <c r="F29" s="12">
        <v>0.4</v>
      </c>
      <c r="G29" s="24">
        <f t="shared" si="2"/>
        <v>400</v>
      </c>
    </row>
    <row r="30" s="1" customFormat="1" ht="15" spans="1:7">
      <c r="A30" s="25"/>
      <c r="B30" s="10" t="s">
        <v>60</v>
      </c>
      <c r="C30" s="10" t="s">
        <v>10</v>
      </c>
      <c r="D30" s="11" t="s">
        <v>36</v>
      </c>
      <c r="E30" s="11">
        <v>300</v>
      </c>
      <c r="F30" s="12">
        <v>0.65</v>
      </c>
      <c r="G30" s="24">
        <f t="shared" si="2"/>
        <v>195</v>
      </c>
    </row>
    <row r="31" s="1" customFormat="1" ht="15" spans="1:7">
      <c r="A31" s="25"/>
      <c r="B31" s="13" t="s">
        <v>63</v>
      </c>
      <c r="C31" s="16"/>
      <c r="D31" s="11" t="s">
        <v>57</v>
      </c>
      <c r="E31" s="8">
        <v>2000</v>
      </c>
      <c r="F31" s="14">
        <v>2</v>
      </c>
      <c r="G31" s="24">
        <f t="shared" si="2"/>
        <v>4000</v>
      </c>
    </row>
    <row r="32" s="1" customFormat="1" ht="15" spans="1:7">
      <c r="A32" s="25"/>
      <c r="B32" s="10" t="s">
        <v>64</v>
      </c>
      <c r="C32" s="10"/>
      <c r="D32" s="11" t="s">
        <v>39</v>
      </c>
      <c r="E32" s="11">
        <v>2000</v>
      </c>
      <c r="F32" s="12">
        <v>2.8</v>
      </c>
      <c r="G32" s="24">
        <f t="shared" si="2"/>
        <v>5600</v>
      </c>
    </row>
    <row r="33" s="1" customFormat="1" ht="15" spans="1:7">
      <c r="A33" s="25"/>
      <c r="B33" s="10" t="s">
        <v>65</v>
      </c>
      <c r="C33" s="10" t="s">
        <v>66</v>
      </c>
      <c r="D33" s="11" t="s">
        <v>52</v>
      </c>
      <c r="E33" s="11">
        <v>19</v>
      </c>
      <c r="F33" s="12">
        <v>12</v>
      </c>
      <c r="G33" s="24">
        <f t="shared" si="2"/>
        <v>228</v>
      </c>
    </row>
    <row r="34" s="1" customFormat="1" ht="15" spans="1:7">
      <c r="A34" s="25"/>
      <c r="B34" s="10" t="s">
        <v>67</v>
      </c>
      <c r="C34" s="10" t="s">
        <v>68</v>
      </c>
      <c r="D34" s="11" t="s">
        <v>17</v>
      </c>
      <c r="E34" s="11">
        <v>10</v>
      </c>
      <c r="F34" s="12">
        <v>6</v>
      </c>
      <c r="G34" s="24">
        <f t="shared" si="2"/>
        <v>60</v>
      </c>
    </row>
    <row r="35" s="1" customFormat="1" ht="15" spans="1:7">
      <c r="A35" s="25"/>
      <c r="B35" s="10" t="s">
        <v>69</v>
      </c>
      <c r="C35" s="10" t="s">
        <v>70</v>
      </c>
      <c r="D35" s="11" t="s">
        <v>20</v>
      </c>
      <c r="E35" s="11">
        <v>1</v>
      </c>
      <c r="F35" s="12">
        <v>450</v>
      </c>
      <c r="G35" s="24">
        <f t="shared" si="2"/>
        <v>450</v>
      </c>
    </row>
    <row r="36" s="1" customFormat="1" ht="15" spans="1:7">
      <c r="A36" s="25"/>
      <c r="B36" s="10" t="s">
        <v>71</v>
      </c>
      <c r="C36" s="10" t="s">
        <v>72</v>
      </c>
      <c r="D36" s="11" t="s">
        <v>73</v>
      </c>
      <c r="E36" s="11">
        <v>10</v>
      </c>
      <c r="F36" s="12">
        <v>16</v>
      </c>
      <c r="G36" s="24">
        <f t="shared" si="2"/>
        <v>160</v>
      </c>
    </row>
    <row r="37" s="1" customFormat="1" ht="15" spans="1:7">
      <c r="A37" s="25"/>
      <c r="B37" s="10" t="s">
        <v>74</v>
      </c>
      <c r="C37" s="10"/>
      <c r="D37" s="11" t="s">
        <v>75</v>
      </c>
      <c r="E37" s="11">
        <v>10</v>
      </c>
      <c r="F37" s="12">
        <v>120</v>
      </c>
      <c r="G37" s="24">
        <f t="shared" si="2"/>
        <v>1200</v>
      </c>
    </row>
    <row r="38" s="1" customFormat="1" ht="15" spans="1:7">
      <c r="A38" s="25"/>
      <c r="B38" s="10" t="s">
        <v>76</v>
      </c>
      <c r="C38" s="10"/>
      <c r="D38" s="11" t="s">
        <v>39</v>
      </c>
      <c r="E38" s="11">
        <v>49</v>
      </c>
      <c r="F38" s="12">
        <v>18</v>
      </c>
      <c r="G38" s="24">
        <f t="shared" si="2"/>
        <v>882</v>
      </c>
    </row>
    <row r="39" s="1" customFormat="1" ht="15" spans="1:7">
      <c r="A39" s="25"/>
      <c r="B39" s="10" t="s">
        <v>77</v>
      </c>
      <c r="C39" s="10" t="s">
        <v>78</v>
      </c>
      <c r="D39" s="11" t="s">
        <v>39</v>
      </c>
      <c r="E39" s="11">
        <v>3</v>
      </c>
      <c r="F39" s="12">
        <v>88</v>
      </c>
      <c r="G39" s="24">
        <f>E39*F39</f>
        <v>264</v>
      </c>
    </row>
    <row r="40" s="1" customFormat="1" ht="15" spans="1:7">
      <c r="A40" s="25"/>
      <c r="B40" s="10" t="s">
        <v>79</v>
      </c>
      <c r="C40" s="10" t="s">
        <v>80</v>
      </c>
      <c r="D40" s="11" t="s">
        <v>73</v>
      </c>
      <c r="E40" s="11">
        <v>4</v>
      </c>
      <c r="F40" s="12">
        <v>62</v>
      </c>
      <c r="G40" s="24">
        <f>E40*F40</f>
        <v>248</v>
      </c>
    </row>
    <row r="41" s="1" customFormat="1" ht="15" spans="1:7">
      <c r="A41" s="25"/>
      <c r="B41" s="10" t="s">
        <v>81</v>
      </c>
      <c r="C41" s="10"/>
      <c r="D41" s="11" t="s">
        <v>39</v>
      </c>
      <c r="E41" s="11">
        <v>5</v>
      </c>
      <c r="F41" s="12">
        <v>45</v>
      </c>
      <c r="G41" s="24">
        <f>E41*F41</f>
        <v>225</v>
      </c>
    </row>
    <row r="42" s="1" customFormat="1" ht="15" spans="1:7">
      <c r="A42" s="25"/>
      <c r="B42" s="10" t="s">
        <v>82</v>
      </c>
      <c r="C42" s="10"/>
      <c r="D42" s="11" t="s">
        <v>36</v>
      </c>
      <c r="E42" s="11">
        <v>10</v>
      </c>
      <c r="F42" s="12">
        <v>2</v>
      </c>
      <c r="G42" s="24">
        <f>E42*F42</f>
        <v>20</v>
      </c>
    </row>
    <row r="43" s="1" customFormat="1" ht="14.25" spans="1:7">
      <c r="A43" s="27"/>
      <c r="B43" s="28" t="s">
        <v>32</v>
      </c>
      <c r="C43" s="28"/>
      <c r="D43" s="29"/>
      <c r="E43" s="29"/>
      <c r="F43" s="30"/>
      <c r="G43" s="19">
        <f>SUM(G15:G42)</f>
        <v>29873</v>
      </c>
    </row>
    <row r="44" s="1" customFormat="1" ht="15" spans="1:7">
      <c r="A44" s="7" t="s">
        <v>83</v>
      </c>
      <c r="B44" s="13" t="s">
        <v>84</v>
      </c>
      <c r="C44" s="13" t="s">
        <v>85</v>
      </c>
      <c r="D44" s="8" t="s">
        <v>11</v>
      </c>
      <c r="E44" s="8">
        <v>420</v>
      </c>
      <c r="F44" s="14">
        <v>10</v>
      </c>
      <c r="G44" s="12">
        <f>E44*F44</f>
        <v>4200</v>
      </c>
    </row>
    <row r="45" s="1" customFormat="1" ht="15" spans="1:7">
      <c r="A45" s="7"/>
      <c r="B45" s="13" t="s">
        <v>86</v>
      </c>
      <c r="C45" s="13" t="s">
        <v>87</v>
      </c>
      <c r="D45" s="8" t="s">
        <v>11</v>
      </c>
      <c r="E45" s="11">
        <v>200</v>
      </c>
      <c r="F45" s="12">
        <v>15</v>
      </c>
      <c r="G45" s="12">
        <f t="shared" ref="G45:G53" si="3">E45*F45</f>
        <v>3000</v>
      </c>
    </row>
    <row r="46" s="1" customFormat="1" ht="15" spans="1:7">
      <c r="A46" s="7"/>
      <c r="B46" s="10" t="s">
        <v>88</v>
      </c>
      <c r="C46" s="13" t="s">
        <v>87</v>
      </c>
      <c r="D46" s="8" t="s">
        <v>11</v>
      </c>
      <c r="E46" s="11">
        <v>10</v>
      </c>
      <c r="F46" s="12">
        <v>16</v>
      </c>
      <c r="G46" s="12">
        <f t="shared" si="3"/>
        <v>160</v>
      </c>
    </row>
    <row r="47" s="1" customFormat="1" ht="15" spans="1:7">
      <c r="A47" s="7"/>
      <c r="B47" s="10" t="s">
        <v>89</v>
      </c>
      <c r="C47" s="10" t="s">
        <v>90</v>
      </c>
      <c r="D47" s="11" t="s">
        <v>17</v>
      </c>
      <c r="E47" s="11">
        <v>5</v>
      </c>
      <c r="F47" s="12">
        <v>80</v>
      </c>
      <c r="G47" s="12">
        <f t="shared" si="3"/>
        <v>400</v>
      </c>
    </row>
    <row r="48" s="1" customFormat="1" ht="15" spans="1:7">
      <c r="A48" s="7"/>
      <c r="B48" s="10" t="s">
        <v>91</v>
      </c>
      <c r="C48" s="10" t="s">
        <v>92</v>
      </c>
      <c r="D48" s="11" t="s">
        <v>11</v>
      </c>
      <c r="E48" s="11">
        <v>10</v>
      </c>
      <c r="F48" s="12">
        <v>70</v>
      </c>
      <c r="G48" s="12">
        <f t="shared" si="3"/>
        <v>700</v>
      </c>
    </row>
    <row r="49" s="1" customFormat="1" ht="15" spans="1:7">
      <c r="A49" s="7"/>
      <c r="B49" s="10" t="s">
        <v>93</v>
      </c>
      <c r="C49" s="10" t="s">
        <v>94</v>
      </c>
      <c r="D49" s="11" t="s">
        <v>11</v>
      </c>
      <c r="E49" s="11">
        <v>30</v>
      </c>
      <c r="F49" s="12">
        <v>30</v>
      </c>
      <c r="G49" s="12">
        <f t="shared" si="3"/>
        <v>900</v>
      </c>
    </row>
    <row r="50" s="1" customFormat="1" ht="15" spans="1:7">
      <c r="A50" s="7"/>
      <c r="B50" s="10" t="s">
        <v>95</v>
      </c>
      <c r="C50" s="10" t="s">
        <v>96</v>
      </c>
      <c r="D50" s="11" t="s">
        <v>11</v>
      </c>
      <c r="E50" s="11">
        <v>50</v>
      </c>
      <c r="F50" s="12">
        <v>13</v>
      </c>
      <c r="G50" s="12">
        <f t="shared" si="3"/>
        <v>650</v>
      </c>
    </row>
    <row r="51" s="1" customFormat="1" ht="15" spans="1:7">
      <c r="A51" s="7"/>
      <c r="B51" s="10" t="s">
        <v>97</v>
      </c>
      <c r="C51" s="10" t="s">
        <v>98</v>
      </c>
      <c r="D51" s="11" t="s">
        <v>11</v>
      </c>
      <c r="E51" s="11">
        <v>50</v>
      </c>
      <c r="F51" s="12">
        <v>13</v>
      </c>
      <c r="G51" s="12">
        <f t="shared" si="3"/>
        <v>650</v>
      </c>
    </row>
    <row r="52" s="1" customFormat="1" ht="15" spans="1:7">
      <c r="A52" s="7"/>
      <c r="B52" s="13" t="s">
        <v>99</v>
      </c>
      <c r="C52" s="13" t="s">
        <v>100</v>
      </c>
      <c r="D52" s="8" t="s">
        <v>17</v>
      </c>
      <c r="E52" s="8">
        <v>10</v>
      </c>
      <c r="F52" s="14">
        <v>25</v>
      </c>
      <c r="G52" s="12">
        <f t="shared" si="3"/>
        <v>250</v>
      </c>
    </row>
    <row r="53" s="1" customFormat="1" ht="15" spans="1:7">
      <c r="A53" s="7"/>
      <c r="B53" s="13" t="s">
        <v>101</v>
      </c>
      <c r="C53" s="13" t="s">
        <v>96</v>
      </c>
      <c r="D53" s="8" t="s">
        <v>11</v>
      </c>
      <c r="E53" s="8">
        <v>80</v>
      </c>
      <c r="F53" s="14">
        <v>225</v>
      </c>
      <c r="G53" s="12">
        <f t="shared" si="3"/>
        <v>18000</v>
      </c>
    </row>
    <row r="54" s="1" customFormat="1" ht="14.25" spans="1:7">
      <c r="A54" s="7"/>
      <c r="B54" s="28" t="s">
        <v>32</v>
      </c>
      <c r="C54" s="28"/>
      <c r="D54" s="31"/>
      <c r="E54" s="29"/>
      <c r="F54" s="30"/>
      <c r="G54" s="19">
        <f>SUM(G44:G53)</f>
        <v>28910</v>
      </c>
    </row>
    <row r="55" s="1" customFormat="1" ht="15" spans="1:7">
      <c r="A55" s="7" t="s">
        <v>102</v>
      </c>
      <c r="B55" s="13" t="s">
        <v>103</v>
      </c>
      <c r="C55" s="13" t="s">
        <v>104</v>
      </c>
      <c r="D55" s="8" t="s">
        <v>17</v>
      </c>
      <c r="E55" s="8">
        <v>40</v>
      </c>
      <c r="F55" s="14">
        <v>2</v>
      </c>
      <c r="G55" s="12">
        <f>E55*F55</f>
        <v>80</v>
      </c>
    </row>
    <row r="56" s="1" customFormat="1" ht="15" spans="1:7">
      <c r="A56" s="7"/>
      <c r="B56" s="13" t="s">
        <v>105</v>
      </c>
      <c r="C56" s="13" t="s">
        <v>106</v>
      </c>
      <c r="D56" s="8" t="s">
        <v>17</v>
      </c>
      <c r="E56" s="8">
        <v>480</v>
      </c>
      <c r="F56" s="14">
        <v>3.2</v>
      </c>
      <c r="G56" s="12">
        <f t="shared" ref="G56:G86" si="4">E56*F56</f>
        <v>1536</v>
      </c>
    </row>
    <row r="57" s="1" customFormat="1" ht="15" spans="1:7">
      <c r="A57" s="7"/>
      <c r="B57" s="13" t="s">
        <v>107</v>
      </c>
      <c r="C57" s="13" t="s">
        <v>108</v>
      </c>
      <c r="D57" s="8" t="s">
        <v>17</v>
      </c>
      <c r="E57" s="8">
        <v>40</v>
      </c>
      <c r="F57" s="14">
        <v>5</v>
      </c>
      <c r="G57" s="12">
        <f t="shared" si="4"/>
        <v>200</v>
      </c>
    </row>
    <row r="58" s="1" customFormat="1" ht="15" spans="1:7">
      <c r="A58" s="7"/>
      <c r="B58" s="13" t="s">
        <v>109</v>
      </c>
      <c r="C58" s="13" t="s">
        <v>110</v>
      </c>
      <c r="D58" s="8" t="s">
        <v>111</v>
      </c>
      <c r="E58" s="8">
        <v>120</v>
      </c>
      <c r="F58" s="14">
        <v>2.4</v>
      </c>
      <c r="G58" s="12">
        <f t="shared" si="4"/>
        <v>288</v>
      </c>
    </row>
    <row r="59" s="1" customFormat="1" ht="15" spans="1:7">
      <c r="A59" s="7"/>
      <c r="B59" s="13" t="s">
        <v>112</v>
      </c>
      <c r="C59" s="13" t="s">
        <v>113</v>
      </c>
      <c r="D59" s="8" t="s">
        <v>11</v>
      </c>
      <c r="E59" s="8">
        <v>5</v>
      </c>
      <c r="F59" s="14">
        <v>18</v>
      </c>
      <c r="G59" s="12">
        <f t="shared" si="4"/>
        <v>90</v>
      </c>
    </row>
    <row r="60" s="1" customFormat="1" ht="15" spans="1:7">
      <c r="A60" s="7"/>
      <c r="B60" s="13" t="s">
        <v>114</v>
      </c>
      <c r="C60" s="13" t="s">
        <v>110</v>
      </c>
      <c r="D60" s="8" t="s">
        <v>111</v>
      </c>
      <c r="E60" s="8">
        <v>50</v>
      </c>
      <c r="F60" s="14">
        <v>2.8</v>
      </c>
      <c r="G60" s="12">
        <f t="shared" si="4"/>
        <v>140</v>
      </c>
    </row>
    <row r="61" s="1" customFormat="1" ht="15" spans="1:7">
      <c r="A61" s="7"/>
      <c r="B61" s="13" t="s">
        <v>115</v>
      </c>
      <c r="C61" s="13" t="s">
        <v>116</v>
      </c>
      <c r="D61" s="8" t="s">
        <v>111</v>
      </c>
      <c r="E61" s="8">
        <v>34</v>
      </c>
      <c r="F61" s="14">
        <v>10</v>
      </c>
      <c r="G61" s="12">
        <f t="shared" si="4"/>
        <v>340</v>
      </c>
    </row>
    <row r="62" s="1" customFormat="1" ht="15" spans="1:7">
      <c r="A62" s="7"/>
      <c r="B62" s="13" t="s">
        <v>117</v>
      </c>
      <c r="C62" s="13" t="s">
        <v>118</v>
      </c>
      <c r="D62" s="8" t="s">
        <v>11</v>
      </c>
      <c r="E62" s="8">
        <v>30</v>
      </c>
      <c r="F62" s="14">
        <v>3.5</v>
      </c>
      <c r="G62" s="12">
        <f t="shared" si="4"/>
        <v>105</v>
      </c>
    </row>
    <row r="63" s="1" customFormat="1" ht="15" spans="1:7">
      <c r="A63" s="7"/>
      <c r="B63" s="13" t="s">
        <v>119</v>
      </c>
      <c r="C63" s="13" t="s">
        <v>120</v>
      </c>
      <c r="D63" s="8" t="s">
        <v>11</v>
      </c>
      <c r="E63" s="8">
        <v>30</v>
      </c>
      <c r="F63" s="14">
        <v>3.5</v>
      </c>
      <c r="G63" s="12">
        <f t="shared" si="4"/>
        <v>105</v>
      </c>
    </row>
    <row r="64" s="1" customFormat="1" ht="15" spans="1:7">
      <c r="A64" s="7"/>
      <c r="B64" s="13" t="s">
        <v>121</v>
      </c>
      <c r="C64" s="13" t="s">
        <v>122</v>
      </c>
      <c r="D64" s="8" t="s">
        <v>20</v>
      </c>
      <c r="E64" s="8">
        <v>2</v>
      </c>
      <c r="F64" s="14">
        <v>350</v>
      </c>
      <c r="G64" s="12">
        <f t="shared" si="4"/>
        <v>700</v>
      </c>
    </row>
    <row r="65" s="1" customFormat="1" ht="15" spans="1:7">
      <c r="A65" s="7"/>
      <c r="B65" s="13" t="s">
        <v>123</v>
      </c>
      <c r="C65" s="13" t="s">
        <v>124</v>
      </c>
      <c r="D65" s="8" t="s">
        <v>73</v>
      </c>
      <c r="E65" s="8">
        <v>500</v>
      </c>
      <c r="F65" s="14">
        <v>0.7</v>
      </c>
      <c r="G65" s="12">
        <f t="shared" si="4"/>
        <v>350</v>
      </c>
    </row>
    <row r="66" s="1" customFormat="1" ht="15" spans="1:7">
      <c r="A66" s="7"/>
      <c r="B66" s="13" t="s">
        <v>125</v>
      </c>
      <c r="C66" s="13" t="s">
        <v>126</v>
      </c>
      <c r="D66" s="8" t="s">
        <v>11</v>
      </c>
      <c r="E66" s="8">
        <v>80</v>
      </c>
      <c r="F66" s="14">
        <v>9</v>
      </c>
      <c r="G66" s="12">
        <f t="shared" si="4"/>
        <v>720</v>
      </c>
    </row>
    <row r="67" s="1" customFormat="1" ht="15" spans="1:7">
      <c r="A67" s="7"/>
      <c r="B67" s="13" t="s">
        <v>127</v>
      </c>
      <c r="C67" s="13" t="s">
        <v>128</v>
      </c>
      <c r="D67" s="8" t="s">
        <v>17</v>
      </c>
      <c r="E67" s="8">
        <v>19</v>
      </c>
      <c r="F67" s="14">
        <v>16</v>
      </c>
      <c r="G67" s="12">
        <f t="shared" si="4"/>
        <v>304</v>
      </c>
    </row>
    <row r="68" s="1" customFormat="1" ht="15" spans="1:7">
      <c r="A68" s="7"/>
      <c r="B68" s="13" t="s">
        <v>129</v>
      </c>
      <c r="C68" s="13" t="s">
        <v>130</v>
      </c>
      <c r="D68" s="8" t="s">
        <v>17</v>
      </c>
      <c r="E68" s="8">
        <v>30</v>
      </c>
      <c r="F68" s="14">
        <v>35</v>
      </c>
      <c r="G68" s="12">
        <f t="shared" si="4"/>
        <v>1050</v>
      </c>
    </row>
    <row r="69" s="1" customFormat="1" ht="15" spans="1:7">
      <c r="A69" s="7"/>
      <c r="B69" s="13" t="s">
        <v>131</v>
      </c>
      <c r="C69" s="13" t="s">
        <v>132</v>
      </c>
      <c r="D69" s="8" t="s">
        <v>17</v>
      </c>
      <c r="E69" s="8">
        <v>10</v>
      </c>
      <c r="F69" s="14">
        <v>10</v>
      </c>
      <c r="G69" s="12">
        <f t="shared" si="4"/>
        <v>100</v>
      </c>
    </row>
    <row r="70" s="1" customFormat="1" ht="15" spans="1:7">
      <c r="A70" s="7"/>
      <c r="B70" s="10" t="s">
        <v>133</v>
      </c>
      <c r="C70" s="10" t="s">
        <v>134</v>
      </c>
      <c r="D70" s="11" t="s">
        <v>20</v>
      </c>
      <c r="E70" s="11">
        <v>1</v>
      </c>
      <c r="F70" s="12">
        <v>480</v>
      </c>
      <c r="G70" s="12">
        <f t="shared" si="4"/>
        <v>480</v>
      </c>
    </row>
    <row r="71" s="1" customFormat="1" ht="15" spans="1:7">
      <c r="A71" s="7"/>
      <c r="B71" s="10" t="s">
        <v>135</v>
      </c>
      <c r="C71" s="10" t="s">
        <v>136</v>
      </c>
      <c r="D71" s="11" t="s">
        <v>20</v>
      </c>
      <c r="E71" s="11">
        <v>1</v>
      </c>
      <c r="F71" s="12">
        <v>400</v>
      </c>
      <c r="G71" s="12">
        <f t="shared" si="4"/>
        <v>400</v>
      </c>
    </row>
    <row r="72" s="1" customFormat="1" ht="15" spans="1:7">
      <c r="A72" s="7"/>
      <c r="B72" s="10" t="s">
        <v>137</v>
      </c>
      <c r="C72" s="10" t="s">
        <v>138</v>
      </c>
      <c r="D72" s="11" t="s">
        <v>20</v>
      </c>
      <c r="E72" s="11">
        <v>2</v>
      </c>
      <c r="F72" s="12">
        <v>270</v>
      </c>
      <c r="G72" s="12">
        <f t="shared" si="4"/>
        <v>540</v>
      </c>
    </row>
    <row r="73" s="1" customFormat="1" ht="15" spans="1:7">
      <c r="A73" s="7"/>
      <c r="B73" s="10" t="s">
        <v>139</v>
      </c>
      <c r="C73" s="10" t="s">
        <v>140</v>
      </c>
      <c r="D73" s="11" t="s">
        <v>17</v>
      </c>
      <c r="E73" s="11">
        <v>50</v>
      </c>
      <c r="F73" s="12">
        <v>3.5</v>
      </c>
      <c r="G73" s="12">
        <f t="shared" si="4"/>
        <v>175</v>
      </c>
    </row>
    <row r="74" s="1" customFormat="1" ht="15" spans="1:7">
      <c r="A74" s="7"/>
      <c r="B74" s="10" t="s">
        <v>141</v>
      </c>
      <c r="C74" s="10" t="s">
        <v>142</v>
      </c>
      <c r="D74" s="11" t="s">
        <v>20</v>
      </c>
      <c r="E74" s="11">
        <v>1</v>
      </c>
      <c r="F74" s="12">
        <v>60</v>
      </c>
      <c r="G74" s="12">
        <f t="shared" si="4"/>
        <v>60</v>
      </c>
    </row>
    <row r="75" s="1" customFormat="1" ht="15" spans="1:7">
      <c r="A75" s="7"/>
      <c r="B75" s="10" t="s">
        <v>141</v>
      </c>
      <c r="C75" s="10" t="s">
        <v>143</v>
      </c>
      <c r="D75" s="11" t="s">
        <v>20</v>
      </c>
      <c r="E75" s="11">
        <v>1</v>
      </c>
      <c r="F75" s="12">
        <v>60</v>
      </c>
      <c r="G75" s="12">
        <f t="shared" si="4"/>
        <v>60</v>
      </c>
    </row>
    <row r="76" s="1" customFormat="1" ht="15" spans="1:7">
      <c r="A76" s="7"/>
      <c r="B76" s="13" t="s">
        <v>141</v>
      </c>
      <c r="C76" s="13" t="s">
        <v>144</v>
      </c>
      <c r="D76" s="8" t="s">
        <v>11</v>
      </c>
      <c r="E76" s="8">
        <v>50</v>
      </c>
      <c r="F76" s="14">
        <v>8</v>
      </c>
      <c r="G76" s="12">
        <f t="shared" si="4"/>
        <v>400</v>
      </c>
    </row>
    <row r="77" s="1" customFormat="1" ht="15" spans="1:7">
      <c r="A77" s="7"/>
      <c r="B77" s="10" t="s">
        <v>145</v>
      </c>
      <c r="C77" s="10" t="s">
        <v>146</v>
      </c>
      <c r="D77" s="11" t="s">
        <v>147</v>
      </c>
      <c r="E77" s="11">
        <v>10</v>
      </c>
      <c r="F77" s="12">
        <v>20</v>
      </c>
      <c r="G77" s="12">
        <f t="shared" si="4"/>
        <v>200</v>
      </c>
    </row>
    <row r="78" s="1" customFormat="1" ht="15" spans="1:7">
      <c r="A78" s="7"/>
      <c r="B78" s="10" t="s">
        <v>148</v>
      </c>
      <c r="C78" s="10" t="s">
        <v>149</v>
      </c>
      <c r="D78" s="11" t="s">
        <v>36</v>
      </c>
      <c r="E78" s="11">
        <v>200</v>
      </c>
      <c r="F78" s="12">
        <v>30</v>
      </c>
      <c r="G78" s="12">
        <f t="shared" si="4"/>
        <v>6000</v>
      </c>
    </row>
    <row r="79" s="1" customFormat="1" ht="15" spans="1:7">
      <c r="A79" s="7"/>
      <c r="B79" s="10" t="s">
        <v>150</v>
      </c>
      <c r="C79" s="10" t="s">
        <v>151</v>
      </c>
      <c r="D79" s="11" t="s">
        <v>75</v>
      </c>
      <c r="E79" s="11">
        <v>50</v>
      </c>
      <c r="F79" s="12">
        <v>50</v>
      </c>
      <c r="G79" s="12">
        <f t="shared" si="4"/>
        <v>2500</v>
      </c>
    </row>
    <row r="80" s="1" customFormat="1" ht="15" spans="1:7">
      <c r="A80" s="7"/>
      <c r="B80" s="10" t="s">
        <v>152</v>
      </c>
      <c r="C80" s="10" t="s">
        <v>153</v>
      </c>
      <c r="D80" s="11" t="s">
        <v>39</v>
      </c>
      <c r="E80" s="11">
        <v>100</v>
      </c>
      <c r="F80" s="12">
        <v>18</v>
      </c>
      <c r="G80" s="12">
        <f t="shared" si="4"/>
        <v>1800</v>
      </c>
    </row>
    <row r="81" s="1" customFormat="1" ht="15" spans="1:7">
      <c r="A81" s="7"/>
      <c r="B81" s="10" t="s">
        <v>154</v>
      </c>
      <c r="C81" s="10" t="s">
        <v>155</v>
      </c>
      <c r="D81" s="11" t="s">
        <v>20</v>
      </c>
      <c r="E81" s="11">
        <v>2</v>
      </c>
      <c r="F81" s="12">
        <v>270</v>
      </c>
      <c r="G81" s="12">
        <f t="shared" si="4"/>
        <v>540</v>
      </c>
    </row>
    <row r="82" s="1" customFormat="1" ht="15" spans="1:7">
      <c r="A82" s="7"/>
      <c r="B82" s="10" t="s">
        <v>156</v>
      </c>
      <c r="C82" s="10" t="s">
        <v>157</v>
      </c>
      <c r="D82" s="11" t="s">
        <v>17</v>
      </c>
      <c r="E82" s="11">
        <v>20</v>
      </c>
      <c r="F82" s="12">
        <v>9</v>
      </c>
      <c r="G82" s="12">
        <f t="shared" si="4"/>
        <v>180</v>
      </c>
    </row>
    <row r="83" s="1" customFormat="1" ht="15" spans="1:7">
      <c r="A83" s="7"/>
      <c r="B83" s="10" t="s">
        <v>158</v>
      </c>
      <c r="C83" s="10" t="s">
        <v>159</v>
      </c>
      <c r="D83" s="11" t="s">
        <v>17</v>
      </c>
      <c r="E83" s="11">
        <v>50</v>
      </c>
      <c r="F83" s="12">
        <v>3</v>
      </c>
      <c r="G83" s="12">
        <f t="shared" si="4"/>
        <v>150</v>
      </c>
    </row>
    <row r="84" s="1" customFormat="1" ht="15" spans="1:7">
      <c r="A84" s="7"/>
      <c r="B84" s="10" t="s">
        <v>160</v>
      </c>
      <c r="C84" s="10" t="s">
        <v>161</v>
      </c>
      <c r="D84" s="11" t="s">
        <v>17</v>
      </c>
      <c r="E84" s="11">
        <v>30</v>
      </c>
      <c r="F84" s="12">
        <v>2.8</v>
      </c>
      <c r="G84" s="12">
        <f t="shared" si="4"/>
        <v>84</v>
      </c>
    </row>
    <row r="85" s="1" customFormat="1" ht="15" spans="1:7">
      <c r="A85" s="7"/>
      <c r="B85" s="10" t="s">
        <v>162</v>
      </c>
      <c r="C85" s="10" t="s">
        <v>163</v>
      </c>
      <c r="D85" s="11" t="s">
        <v>11</v>
      </c>
      <c r="E85" s="11">
        <v>20</v>
      </c>
      <c r="F85" s="12">
        <v>16</v>
      </c>
      <c r="G85" s="12">
        <f t="shared" si="4"/>
        <v>320</v>
      </c>
    </row>
    <row r="86" s="1" customFormat="1" ht="15" spans="1:7">
      <c r="A86" s="7"/>
      <c r="B86" s="10" t="s">
        <v>164</v>
      </c>
      <c r="C86" s="10" t="s">
        <v>165</v>
      </c>
      <c r="D86" s="11" t="s">
        <v>17</v>
      </c>
      <c r="E86" s="11">
        <v>200</v>
      </c>
      <c r="F86" s="12">
        <v>6</v>
      </c>
      <c r="G86" s="12">
        <f t="shared" si="4"/>
        <v>1200</v>
      </c>
    </row>
    <row r="87" s="1" customFormat="1" ht="14.25" spans="1:7">
      <c r="A87" s="7"/>
      <c r="B87" s="15" t="s">
        <v>32</v>
      </c>
      <c r="C87" s="15"/>
      <c r="D87" s="31"/>
      <c r="E87" s="31"/>
      <c r="F87" s="33"/>
      <c r="G87" s="19">
        <f>SUM(G55:G86)</f>
        <v>21197</v>
      </c>
    </row>
    <row r="88" s="1" customFormat="1" ht="15" customHeight="1" spans="1:7">
      <c r="A88" s="34" t="s">
        <v>166</v>
      </c>
      <c r="B88" s="35" t="s">
        <v>167</v>
      </c>
      <c r="C88" s="10" t="s">
        <v>168</v>
      </c>
      <c r="D88" s="11" t="s">
        <v>20</v>
      </c>
      <c r="E88" s="11">
        <v>33</v>
      </c>
      <c r="F88" s="12">
        <v>456</v>
      </c>
      <c r="G88" s="12">
        <f>E88*F88</f>
        <v>15048</v>
      </c>
    </row>
    <row r="89" s="1" customFormat="1" ht="15" spans="1:7">
      <c r="A89" s="34"/>
      <c r="B89" s="10" t="s">
        <v>169</v>
      </c>
      <c r="C89" s="10" t="s">
        <v>170</v>
      </c>
      <c r="D89" s="11" t="s">
        <v>20</v>
      </c>
      <c r="E89" s="11">
        <v>51</v>
      </c>
      <c r="F89" s="12">
        <v>348</v>
      </c>
      <c r="G89" s="12">
        <f>E89*F89</f>
        <v>17748</v>
      </c>
    </row>
    <row r="90" s="1" customFormat="1" ht="15" spans="1:7">
      <c r="A90" s="34"/>
      <c r="B90" s="35" t="s">
        <v>171</v>
      </c>
      <c r="C90" s="10" t="s">
        <v>172</v>
      </c>
      <c r="D90" s="11" t="s">
        <v>20</v>
      </c>
      <c r="E90" s="11">
        <v>40</v>
      </c>
      <c r="F90" s="12">
        <v>140</v>
      </c>
      <c r="G90" s="12">
        <f>E90*F90</f>
        <v>5600</v>
      </c>
    </row>
    <row r="91" s="1" customFormat="1" ht="14.25" spans="1:7">
      <c r="A91" s="36"/>
      <c r="B91" s="15" t="s">
        <v>32</v>
      </c>
      <c r="C91" s="28"/>
      <c r="D91" s="29"/>
      <c r="E91" s="29"/>
      <c r="F91" s="30"/>
      <c r="G91" s="19">
        <f>SUM(G88:G90)</f>
        <v>38396</v>
      </c>
    </row>
    <row r="92" s="1" customFormat="1" ht="15" spans="1:7">
      <c r="A92" s="7" t="s">
        <v>173</v>
      </c>
      <c r="B92" s="10" t="s">
        <v>174</v>
      </c>
      <c r="C92" s="10" t="s">
        <v>96</v>
      </c>
      <c r="D92" s="11" t="s">
        <v>11</v>
      </c>
      <c r="E92" s="11">
        <v>80</v>
      </c>
      <c r="F92" s="12">
        <v>80</v>
      </c>
      <c r="G92" s="12">
        <f>E92*F92</f>
        <v>6400</v>
      </c>
    </row>
    <row r="93" s="1" customFormat="1" ht="15" spans="1:7">
      <c r="A93" s="7"/>
      <c r="B93" s="10" t="s">
        <v>175</v>
      </c>
      <c r="C93" s="10" t="s">
        <v>176</v>
      </c>
      <c r="D93" s="11" t="s">
        <v>11</v>
      </c>
      <c r="E93" s="11">
        <v>200</v>
      </c>
      <c r="F93" s="12">
        <v>40</v>
      </c>
      <c r="G93" s="12">
        <f>E93*F93</f>
        <v>8000</v>
      </c>
    </row>
    <row r="94" s="1" customFormat="1" ht="15" spans="1:7">
      <c r="A94" s="7"/>
      <c r="B94" s="13" t="s">
        <v>177</v>
      </c>
      <c r="C94" s="13" t="s">
        <v>176</v>
      </c>
      <c r="D94" s="8" t="s">
        <v>11</v>
      </c>
      <c r="E94" s="8">
        <v>80</v>
      </c>
      <c r="F94" s="14">
        <v>9</v>
      </c>
      <c r="G94" s="12">
        <f t="shared" ref="G94:G97" si="5">E94*F94</f>
        <v>720</v>
      </c>
    </row>
    <row r="95" s="1" customFormat="1" ht="15" spans="1:7">
      <c r="A95" s="7"/>
      <c r="B95" s="10" t="s">
        <v>178</v>
      </c>
      <c r="C95" s="13" t="s">
        <v>179</v>
      </c>
      <c r="D95" s="11" t="s">
        <v>11</v>
      </c>
      <c r="E95" s="11">
        <v>150</v>
      </c>
      <c r="F95" s="12">
        <v>70</v>
      </c>
      <c r="G95" s="12">
        <f t="shared" si="5"/>
        <v>10500</v>
      </c>
    </row>
    <row r="96" s="1" customFormat="1" ht="15" spans="1:7">
      <c r="A96" s="7"/>
      <c r="B96" s="10" t="s">
        <v>180</v>
      </c>
      <c r="C96" s="10" t="s">
        <v>96</v>
      </c>
      <c r="D96" s="11" t="s">
        <v>11</v>
      </c>
      <c r="E96" s="11">
        <v>30</v>
      </c>
      <c r="F96" s="12">
        <v>18</v>
      </c>
      <c r="G96" s="12">
        <f t="shared" si="5"/>
        <v>540</v>
      </c>
    </row>
    <row r="97" s="1" customFormat="1" ht="15" spans="1:7">
      <c r="A97" s="7"/>
      <c r="B97" s="37" t="s">
        <v>181</v>
      </c>
      <c r="C97" s="10" t="s">
        <v>182</v>
      </c>
      <c r="D97" s="11" t="s">
        <v>11</v>
      </c>
      <c r="E97" s="11">
        <v>10</v>
      </c>
      <c r="F97" s="12">
        <v>750</v>
      </c>
      <c r="G97" s="12">
        <f t="shared" si="5"/>
        <v>7500</v>
      </c>
    </row>
    <row r="98" s="1" customFormat="1" ht="14.25" spans="1:7">
      <c r="A98" s="7"/>
      <c r="B98" s="15" t="s">
        <v>32</v>
      </c>
      <c r="C98" s="28"/>
      <c r="D98" s="29"/>
      <c r="E98" s="29"/>
      <c r="F98" s="30"/>
      <c r="G98" s="19">
        <f>SUM(G92:G97)</f>
        <v>33660</v>
      </c>
    </row>
    <row r="99" s="1" customFormat="1" ht="15" spans="1:7">
      <c r="A99" s="7" t="s">
        <v>183</v>
      </c>
      <c r="B99" s="10" t="s">
        <v>184</v>
      </c>
      <c r="C99" s="10" t="s">
        <v>161</v>
      </c>
      <c r="D99" s="11" t="s">
        <v>17</v>
      </c>
      <c r="E99" s="11">
        <v>120</v>
      </c>
      <c r="F99" s="12">
        <v>1.6</v>
      </c>
      <c r="G99" s="12">
        <f>E99*F99</f>
        <v>192</v>
      </c>
    </row>
    <row r="100" s="1" customFormat="1" ht="15" spans="1:7">
      <c r="A100" s="7"/>
      <c r="B100" s="10" t="s">
        <v>185</v>
      </c>
      <c r="C100" s="10" t="s">
        <v>186</v>
      </c>
      <c r="D100" s="11" t="s">
        <v>17</v>
      </c>
      <c r="E100" s="11">
        <v>240</v>
      </c>
      <c r="F100" s="12">
        <v>9</v>
      </c>
      <c r="G100" s="12">
        <f t="shared" ref="G100:G103" si="6">E100*F100</f>
        <v>2160</v>
      </c>
    </row>
    <row r="101" s="1" customFormat="1" ht="15" spans="1:7">
      <c r="A101" s="7"/>
      <c r="B101" s="10" t="s">
        <v>187</v>
      </c>
      <c r="C101" s="10" t="s">
        <v>188</v>
      </c>
      <c r="D101" s="11" t="s">
        <v>17</v>
      </c>
      <c r="E101" s="11">
        <v>480</v>
      </c>
      <c r="F101" s="12">
        <v>3</v>
      </c>
      <c r="G101" s="12">
        <f t="shared" si="6"/>
        <v>1440</v>
      </c>
    </row>
    <row r="102" s="1" customFormat="1" ht="15" spans="1:7">
      <c r="A102" s="7"/>
      <c r="B102" s="10" t="s">
        <v>189</v>
      </c>
      <c r="C102" s="10" t="s">
        <v>190</v>
      </c>
      <c r="D102" s="11" t="s">
        <v>17</v>
      </c>
      <c r="E102" s="11">
        <v>60</v>
      </c>
      <c r="F102" s="12">
        <v>10</v>
      </c>
      <c r="G102" s="12">
        <f t="shared" si="6"/>
        <v>600</v>
      </c>
    </row>
    <row r="103" s="1" customFormat="1" ht="15" spans="1:7">
      <c r="A103" s="7"/>
      <c r="B103" s="10" t="s">
        <v>191</v>
      </c>
      <c r="C103" s="10" t="s">
        <v>128</v>
      </c>
      <c r="D103" s="11" t="s">
        <v>17</v>
      </c>
      <c r="E103" s="11">
        <v>22</v>
      </c>
      <c r="F103" s="12">
        <v>16</v>
      </c>
      <c r="G103" s="12">
        <f t="shared" si="6"/>
        <v>352</v>
      </c>
    </row>
    <row r="104" s="1" customFormat="1" ht="14.25" spans="1:7">
      <c r="A104" s="7"/>
      <c r="B104" s="28" t="s">
        <v>32</v>
      </c>
      <c r="C104" s="28"/>
      <c r="D104" s="29"/>
      <c r="E104" s="29"/>
      <c r="F104" s="30"/>
      <c r="G104" s="19">
        <f>SUM(G99:G103)</f>
        <v>4744</v>
      </c>
    </row>
    <row r="105" s="1" customFormat="1" ht="15" spans="1:7">
      <c r="A105" s="38" t="s">
        <v>192</v>
      </c>
      <c r="B105" s="10" t="s">
        <v>193</v>
      </c>
      <c r="C105" s="10" t="s">
        <v>194</v>
      </c>
      <c r="D105" s="11" t="s">
        <v>11</v>
      </c>
      <c r="E105" s="11">
        <v>320</v>
      </c>
      <c r="F105" s="12">
        <v>6</v>
      </c>
      <c r="G105" s="12">
        <f>E105*F105</f>
        <v>1920</v>
      </c>
    </row>
    <row r="106" s="1" customFormat="1" ht="15" spans="1:7">
      <c r="A106" s="38"/>
      <c r="B106" s="10" t="s">
        <v>195</v>
      </c>
      <c r="C106" s="13" t="s">
        <v>196</v>
      </c>
      <c r="D106" s="11" t="s">
        <v>20</v>
      </c>
      <c r="E106" s="11">
        <v>9</v>
      </c>
      <c r="F106" s="12">
        <v>100</v>
      </c>
      <c r="G106" s="12">
        <f t="shared" ref="G106:G116" si="7">E106*F106</f>
        <v>900</v>
      </c>
    </row>
    <row r="107" s="1" customFormat="1" ht="15" spans="1:7">
      <c r="A107" s="38"/>
      <c r="B107" s="13" t="s">
        <v>197</v>
      </c>
      <c r="C107" s="13" t="s">
        <v>72</v>
      </c>
      <c r="D107" s="8" t="s">
        <v>11</v>
      </c>
      <c r="E107" s="8">
        <v>18</v>
      </c>
      <c r="F107" s="14">
        <v>250</v>
      </c>
      <c r="G107" s="12">
        <f t="shared" si="7"/>
        <v>4500</v>
      </c>
    </row>
    <row r="108" s="1" customFormat="1" ht="15" spans="1:7">
      <c r="A108" s="38"/>
      <c r="B108" s="13" t="s">
        <v>198</v>
      </c>
      <c r="C108" s="13" t="s">
        <v>199</v>
      </c>
      <c r="D108" s="8" t="s">
        <v>11</v>
      </c>
      <c r="E108" s="8">
        <v>60</v>
      </c>
      <c r="F108" s="14">
        <v>260</v>
      </c>
      <c r="G108" s="12">
        <f t="shared" si="7"/>
        <v>15600</v>
      </c>
    </row>
    <row r="109" s="1" customFormat="1" ht="15" spans="1:7">
      <c r="A109" s="38"/>
      <c r="B109" s="10" t="s">
        <v>200</v>
      </c>
      <c r="C109" s="10" t="s">
        <v>201</v>
      </c>
      <c r="D109" s="11" t="s">
        <v>11</v>
      </c>
      <c r="E109" s="11">
        <v>300</v>
      </c>
      <c r="F109" s="12">
        <v>26</v>
      </c>
      <c r="G109" s="12">
        <f t="shared" si="7"/>
        <v>7800</v>
      </c>
    </row>
    <row r="110" s="1" customFormat="1" ht="15" spans="1:7">
      <c r="A110" s="38"/>
      <c r="B110" s="10" t="s">
        <v>202</v>
      </c>
      <c r="C110" s="10" t="s">
        <v>72</v>
      </c>
      <c r="D110" s="11" t="s">
        <v>11</v>
      </c>
      <c r="E110" s="11">
        <v>8</v>
      </c>
      <c r="F110" s="12">
        <v>15</v>
      </c>
      <c r="G110" s="12">
        <f t="shared" si="7"/>
        <v>120</v>
      </c>
    </row>
    <row r="111" s="1" customFormat="1" ht="15" spans="1:7">
      <c r="A111" s="38"/>
      <c r="B111" s="10" t="s">
        <v>203</v>
      </c>
      <c r="C111" s="13" t="s">
        <v>204</v>
      </c>
      <c r="D111" s="11" t="s">
        <v>20</v>
      </c>
      <c r="E111" s="11">
        <v>2</v>
      </c>
      <c r="F111" s="12">
        <v>225</v>
      </c>
      <c r="G111" s="12">
        <f t="shared" si="7"/>
        <v>450</v>
      </c>
    </row>
    <row r="112" s="1" customFormat="1" ht="15" spans="1:7">
      <c r="A112" s="38"/>
      <c r="B112" s="10" t="s">
        <v>205</v>
      </c>
      <c r="C112" s="13" t="s">
        <v>196</v>
      </c>
      <c r="D112" s="11" t="s">
        <v>20</v>
      </c>
      <c r="E112" s="11">
        <v>4</v>
      </c>
      <c r="F112" s="39">
        <v>100</v>
      </c>
      <c r="G112" s="12">
        <f t="shared" si="7"/>
        <v>400</v>
      </c>
    </row>
    <row r="113" s="1" customFormat="1" ht="15" spans="1:7">
      <c r="A113" s="38"/>
      <c r="B113" s="10" t="s">
        <v>206</v>
      </c>
      <c r="C113" s="13" t="s">
        <v>207</v>
      </c>
      <c r="D113" s="11" t="s">
        <v>11</v>
      </c>
      <c r="E113" s="11">
        <v>90</v>
      </c>
      <c r="F113" s="39">
        <v>23</v>
      </c>
      <c r="G113" s="12">
        <f t="shared" si="7"/>
        <v>2070</v>
      </c>
    </row>
    <row r="114" s="1" customFormat="1" ht="15" spans="1:7">
      <c r="A114" s="38"/>
      <c r="B114" s="10" t="s">
        <v>208</v>
      </c>
      <c r="C114" s="13" t="s">
        <v>146</v>
      </c>
      <c r="D114" s="11" t="s">
        <v>209</v>
      </c>
      <c r="E114" s="11">
        <v>20</v>
      </c>
      <c r="F114" s="39">
        <v>75</v>
      </c>
      <c r="G114" s="12">
        <f t="shared" si="7"/>
        <v>1500</v>
      </c>
    </row>
    <row r="115" s="1" customFormat="1" ht="15" spans="1:7">
      <c r="A115" s="38"/>
      <c r="B115" s="10" t="s">
        <v>210</v>
      </c>
      <c r="C115" s="13" t="s">
        <v>196</v>
      </c>
      <c r="D115" s="11" t="s">
        <v>20</v>
      </c>
      <c r="E115" s="11">
        <v>5</v>
      </c>
      <c r="F115" s="12">
        <v>100</v>
      </c>
      <c r="G115" s="12">
        <f t="shared" si="7"/>
        <v>500</v>
      </c>
    </row>
    <row r="116" s="1" customFormat="1" ht="15" spans="1:7">
      <c r="A116" s="38"/>
      <c r="B116" s="10" t="s">
        <v>211</v>
      </c>
      <c r="C116" s="13" t="s">
        <v>212</v>
      </c>
      <c r="D116" s="11" t="s">
        <v>11</v>
      </c>
      <c r="E116" s="11">
        <v>20</v>
      </c>
      <c r="F116" s="12">
        <v>6</v>
      </c>
      <c r="G116" s="12">
        <f t="shared" si="7"/>
        <v>120</v>
      </c>
    </row>
    <row r="117" ht="14.25" spans="1:7">
      <c r="A117" s="38"/>
      <c r="B117" s="40" t="s">
        <v>32</v>
      </c>
      <c r="C117" s="41"/>
      <c r="D117" s="42"/>
      <c r="E117" s="42"/>
      <c r="F117" s="43"/>
      <c r="G117" s="44">
        <f>SUM(G105:G116)</f>
        <v>35880</v>
      </c>
    </row>
    <row r="118" ht="19.5" customHeight="1" spans="1:7">
      <c r="A118" s="45" t="s">
        <v>213</v>
      </c>
      <c r="B118" s="45"/>
      <c r="C118" s="46"/>
      <c r="D118" s="46"/>
      <c r="E118" s="46"/>
      <c r="F118" s="47"/>
      <c r="G118" s="48">
        <f>SUM(G117,G104,G98,G91,G87,G54,G43,G14)</f>
        <v>200000</v>
      </c>
    </row>
    <row r="121" spans="9:9">
      <c r="I121" s="49"/>
    </row>
  </sheetData>
  <mergeCells count="10">
    <mergeCell ref="A1:G1"/>
    <mergeCell ref="A118:B118"/>
    <mergeCell ref="A3:A14"/>
    <mergeCell ref="A15:A43"/>
    <mergeCell ref="A44:A54"/>
    <mergeCell ref="A55:A87"/>
    <mergeCell ref="A88:A91"/>
    <mergeCell ref="A92:A98"/>
    <mergeCell ref="A99:A104"/>
    <mergeCell ref="A105:A117"/>
  </mergeCells>
  <pageMargins left="0.699305555555556" right="0.699305555555556" top="0.75" bottom="0.75" header="0.3" footer="0.3"/>
  <pageSetup paperSize="9" orientation="portrait" horizontalDpi="30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zly</cp:lastModifiedBy>
  <dcterms:created xsi:type="dcterms:W3CDTF">2018-07-02T01:23:00Z</dcterms:created>
  <cp:lastPrinted>2021-08-16T06:39:00Z</cp:lastPrinted>
  <dcterms:modified xsi:type="dcterms:W3CDTF">2023-04-20T07:28:24Z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