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5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<sst xmlns="http://schemas.openxmlformats.org/spreadsheetml/2006/main" count="2688" uniqueCount="731">
  <si>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</si>
  <si>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</si>
  <si>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</si>
  <si>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</si>
  <si>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</si>
  <si>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</si>
  <si>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</si>
  <si>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</si>
  <si>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</si>
  <si>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</si>
  <si>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</si>
  <si>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</si>
  <si>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</si>
  <si>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</si>
  <si>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</si>
  <si>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</si>
  <si>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</si>
  <si>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</si>
  <si>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</si>
  <si>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</si>
  <si>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</si>
  <si>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</si>
  <si>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</si>
  <si>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</si>
  <si>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</si>
  <si>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</si>
  <si>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</si>
  <si>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</si>
  <si>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</si>
  <si>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</si>
  <si>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</si>
  <si>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</si>
  <si>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</si>
  <si>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</si>
  <si>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</si>
  <si>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</si>
  <si>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</si>
  <si>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</si>
  <si>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</si>
  <si>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</si>
  <si>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</si>
  <si>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</si>
  <si>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</si>
  <si>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</si>
  <si>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409006</t>
  </si>
  <si>
    <t>云南省热带作物科学研究所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</si>
  <si>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</si>
  <si>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</si>
  <si>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</si>
  <si>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</si>
  <si>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</si>
  <si>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</si>
  <si>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</si>
  <si>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</si>
  <si>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</si>
  <si>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</si>
  <si>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</si>
  <si>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</si>
  <si>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</si>
  <si>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</si>
  <si>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</si>
  <si>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20602</t>
  </si>
  <si>
    <t>基础研究</t>
  </si>
  <si>
    <t>2060206</t>
  </si>
  <si>
    <t>专项基础科研</t>
  </si>
  <si>
    <t>2060208</t>
  </si>
  <si>
    <t>科技人才队伍建设</t>
  </si>
  <si>
    <t>20603</t>
  </si>
  <si>
    <t>应用研究</t>
  </si>
  <si>
    <t>2060302</t>
  </si>
  <si>
    <t>社会公益研究</t>
  </si>
  <si>
    <t>20604</t>
  </si>
  <si>
    <t>技术研究与开发</t>
  </si>
  <si>
    <t>2060401</t>
  </si>
  <si>
    <t>机构运行</t>
  </si>
  <si>
    <t>2060404</t>
  </si>
  <si>
    <t>科技成果转化与扩散</t>
  </si>
  <si>
    <t>20605</t>
  </si>
  <si>
    <t>科技条件与服务</t>
  </si>
  <si>
    <t>2060503</t>
  </si>
  <si>
    <t>科技条件专项</t>
  </si>
  <si>
    <t>20609</t>
  </si>
  <si>
    <t>科技重大项目</t>
  </si>
  <si>
    <t>2060902</t>
  </si>
  <si>
    <t>重点研发计划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</si>
  <si>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</si>
  <si>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</si>
  <si>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</si>
  <si>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</si>
  <si>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</si>
  <si>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</si>
  <si>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</si>
  <si>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</si>
  <si>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</si>
  <si>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</si>
  <si>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</si>
  <si>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</si>
  <si>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</si>
  <si>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</si>
  <si>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</si>
  <si>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</si>
  <si>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</si>
  <si>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</si>
  <si>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</si>
  <si>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</si>
  <si>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</si>
  <si>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</si>
  <si>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</si>
  <si>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</si>
  <si>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</si>
  <si>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</si>
  <si>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</si>
  <si>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</si>
  <si>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</si>
  <si>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</si>
  <si>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</si>
  <si>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</si>
  <si>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</si>
  <si>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</si>
  <si>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</si>
  <si>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</si>
  <si>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</si>
  <si>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</si>
  <si>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</si>
  <si>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</si>
  <si>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</si>
  <si>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</si>
  <si>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</si>
  <si>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</si>
  <si>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</si>
  <si>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</si>
  <si>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</si>
  <si>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</si>
  <si>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</si>
  <si>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</si>
  <si>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</si>
  <si>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</si>
  <si>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</si>
  <si>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</si>
  <si>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</si>
  <si>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</si>
  <si>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</si>
  <si>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</si>
  <si>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</si>
  <si>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</si>
  <si>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</si>
  <si>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</si>
  <si>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</si>
  <si>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</si>
  <si>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</si>
  <si>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</si>
  <si>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</si>
  <si>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</si>
  <si>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</si>
  <si>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</si>
  <si>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</si>
  <si>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</si>
  <si>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</si>
  <si>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</si>
  <si>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</si>
  <si>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</si>
  <si>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530000210000000022657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</si>
  <si>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</si>
  <si>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</si>
  <si>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</si>
  <si>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</si>
  <si>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</si>
  <si>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</si>
  <si>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</si>
  <si>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</si>
  <si>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</si>
  <si>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530000210000000022658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</si>
  <si>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</si>
  <si>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</si>
  <si>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</si>
  <si>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</si>
  <si>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</si>
  <si>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</si>
  <si>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</si>
  <si>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</si>
  <si>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</si>
  <si>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</si>
  <si>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</si>
  <si>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530000210000000022660</t>
  </si>
  <si>
    <t>30113</t>
  </si>
  <si>
    <t>530000210000000022661</t>
  </si>
  <si>
    <t>对个人和家庭的补助</t>
  </si>
  <si>
    <t>30305</t>
  </si>
  <si>
    <t>生活补助</t>
  </si>
  <si>
    <t>30399</t>
  </si>
  <si>
    <t>其他对个人和家庭的补助</t>
  </si>
  <si>
    <t>530000210000000022662</t>
  </si>
  <si>
    <t>其他工资福利支出</t>
  </si>
  <si>
    <t>30199</t>
  </si>
  <si>
    <t>530000210000000022663</t>
  </si>
  <si>
    <t>公车购置及运维费</t>
  </si>
  <si>
    <t>30231</t>
  </si>
  <si>
    <t>公务用车运行维护费</t>
  </si>
  <si>
    <t>530000210000000022665</t>
  </si>
  <si>
    <t>30217</t>
  </si>
  <si>
    <t>530000210000000022667</t>
  </si>
  <si>
    <t>工会经费</t>
  </si>
  <si>
    <t>30228</t>
  </si>
  <si>
    <t>530000210000000022668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</si>
  <si>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</si>
  <si>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</si>
  <si>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</si>
  <si>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</si>
  <si>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</si>
  <si>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</si>
  <si>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</si>
  <si>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</si>
  <si>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</si>
  <si>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</si>
  <si>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</si>
  <si>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</si>
  <si>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</si>
  <si>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</si>
  <si>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</si>
  <si>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</si>
  <si>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</si>
  <si>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</si>
  <si>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</si>
  <si>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</si>
  <si>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</si>
  <si>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</si>
  <si>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</si>
  <si>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</si>
  <si>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</si>
  <si>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30218</t>
  </si>
  <si>
    <t>专用材料费</t>
  </si>
  <si>
    <t>30225</t>
  </si>
  <si>
    <t>专用燃料费</t>
  </si>
  <si>
    <t>30226</t>
  </si>
  <si>
    <t>劳务费</t>
  </si>
  <si>
    <t>30227</t>
  </si>
  <si>
    <t>委托业务费</t>
  </si>
  <si>
    <t>30240</t>
  </si>
  <si>
    <t>税金及附加费用</t>
  </si>
  <si>
    <t>30299</t>
  </si>
  <si>
    <t>其他商品和服务支出</t>
  </si>
  <si>
    <t>31002</t>
  </si>
  <si>
    <t>办公设备购置</t>
  </si>
  <si>
    <t>31003</t>
  </si>
  <si>
    <t>专用设备购置</t>
  </si>
  <si>
    <t>31007</t>
  </si>
  <si>
    <t>信息网络及软件购置更新</t>
  </si>
  <si>
    <t>530000241100002020264</t>
  </si>
  <si>
    <t>省所试验示范管护项目经费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</si>
  <si>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</si>
  <si>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</si>
  <si>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</si>
  <si>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</si>
  <si>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</si>
  <si>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</si>
  <si>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2025年“三区”科技人才（提前批）资金</t>
  </si>
  <si>
    <t>专项业务类</t>
  </si>
  <si>
    <t>530000251100003866252</t>
  </si>
  <si>
    <t>2025年产业创新人才项目支持专项经费</t>
  </si>
  <si>
    <t>530000251100004332977</t>
  </si>
  <si>
    <t>2025年第二批基础研究计划专项资金</t>
  </si>
  <si>
    <t>530000251100004349093</t>
  </si>
  <si>
    <t>2025年第二批科技合作专项资金</t>
  </si>
  <si>
    <t>530000251100004340023</t>
  </si>
  <si>
    <t>2025年第三批科技创新基地建设专项资金</t>
  </si>
  <si>
    <t>事业发展类</t>
  </si>
  <si>
    <t>530000251100004524119</t>
  </si>
  <si>
    <t>2025年第三批科技合作专项资金</t>
  </si>
  <si>
    <t>530000251100004525414</t>
  </si>
  <si>
    <t>2025年第三批重点研发（农业领域）专项资金</t>
  </si>
  <si>
    <t>530000251100004529763</t>
  </si>
  <si>
    <t>2025年第一批高层次科技人才培养引进专项资金</t>
  </si>
  <si>
    <t>530000251100004200708</t>
  </si>
  <si>
    <t>2025年第一批基础研究计划专项资金</t>
  </si>
  <si>
    <t>530000251100004192861</t>
  </si>
  <si>
    <t>2025年第一批重点研发（农业领域）专项资金</t>
  </si>
  <si>
    <t>530000251100004196132</t>
  </si>
  <si>
    <t>2025年度“三区”科技人才支持计划第二批资金</t>
  </si>
  <si>
    <t>530000251100004455127</t>
  </si>
  <si>
    <t>2025年度第四批科技成果转化专项资金</t>
  </si>
  <si>
    <t>530000251100004753001</t>
  </si>
  <si>
    <t>其他人员支出</t>
  </si>
  <si>
    <t>民生类</t>
  </si>
  <si>
    <t>530000231100001072190</t>
  </si>
  <si>
    <t>省发展和改革委员会牵头项目人才发展专项资金</t>
  </si>
  <si>
    <t>530000261100005171608</t>
  </si>
  <si>
    <t>省所非财政拨款科研专项经费</t>
  </si>
  <si>
    <t>530000251100003279106</t>
  </si>
  <si>
    <t>30212</t>
  </si>
  <si>
    <t>因公出国（境）费用</t>
  </si>
  <si>
    <t>31005</t>
  </si>
  <si>
    <t>基础设施建设</t>
  </si>
  <si>
    <t>31006</t>
  </si>
  <si>
    <t>大型修缮</t>
  </si>
  <si>
    <t>省所科研基础设施建设专项资金</t>
  </si>
  <si>
    <t>530000200000000006747</t>
  </si>
  <si>
    <t>省所热带作物科技创新专项资金</t>
  </si>
  <si>
    <t>530000200000000002715</t>
  </si>
  <si>
    <t>30239</t>
  </si>
  <si>
    <t>其他交通费用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</si>
  <si>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</si>
  <si>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</si>
  <si>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</si>
  <si>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</si>
  <si>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</si>
  <si>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</si>
  <si>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</si>
  <si>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</si>
  <si>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</si>
  <si>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</si>
  <si>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</si>
  <si>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</si>
  <si>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一是保障单位正常运转所必需的公用经费开支，保障科研仪器设备及试验基地所需的水电费开支，完成单位办公区和职工住宅宿舍区保洁服务及安保服务，保证单位聘用的保洁人员、保安人员、工资正常发放。做好单位的后勤保障工作，承担卫生清洁、绿植养护、安全保卫、水电维修等后勤服务工作。保洁人员清扫率要求达到100%；保安人员出勤率要100%，全天24小时值班。对出租房屋及附属设施进行维修维护，提高房屋的出租率，增加国有资产出租收益。主要用于单位出租房屋日常管理、维护、修缮支出，出租房区域内安保、环境卫生整治等支出。
二是开展天然橡胶产业绿色发展关键技术研究、特色热带生物资源利用研究、热作科研试验基地建设等工作。通过项目的实施，实现以下目标：1.建设和维护试验基地面积6837亩。2.试验基地产出大于1000万元。3.技术推广及辐射带动0.5万亩。4.技术咨询及培训共计210人次。5. 技术服务参与培训人员满意度达到90%以上。</t>
  </si>
  <si>
    <t>产出指标</t>
  </si>
  <si>
    <t>数量指标</t>
  </si>
  <si>
    <t>建设和维护试验基地面积</t>
  </si>
  <si>
    <t>=</t>
  </si>
  <si>
    <t>6837</t>
  </si>
  <si>
    <t>亩</t>
  </si>
  <si>
    <t>定量指标</t>
  </si>
  <si>
    <t>科普教育示范基地1800亩，澳洲坚果试验基地442亩，橡胶试验基地4045亩，种质资源圃550亩。</t>
  </si>
  <si>
    <t>一是保障单位正常运转所必须的公用经费开支，保障科研仪器设备及试验基地所需的水电费开支，完成单位办公区和职工住宅宿舍区保洁服务及安保服务，保证单位聘用的保洁人员、保安人员、工作正常发放。做好单位的后勤保障工作，承担卫生清洁、绿植养护、安全保卫、水电维修等后勤服务工作。保洁人员清扫率要求达到100%；保安人员出勤率要100%，全天24小时值班。对出租房屋及附属设施进行维修维护，提高房屋的出租率，增加国有资产出租收益。主要用于单位出租房屋日常管理、维护、修缮支出，出租房区域内安保、环境卫生整治等支出。
二是开展天然橡胶产业绿色发展关键技术研究、特色热带生物资源利用研究、热作科研试验基地建设等工作。通过项目的实施，实现以下目标：1.建设和维护试验基地面积6837亩。2.试验基地产出大于1000万元。3.技术推广及辐射带动0.5万亩。4.技术咨询及培训共计210人次。5. 技术服务参与培训人员满意度达到90%以上。</t>
  </si>
  <si>
    <t>保洁面积</t>
  </si>
  <si>
    <t>&gt;=</t>
  </si>
  <si>
    <t>13340</t>
  </si>
  <si>
    <t>平方米</t>
  </si>
  <si>
    <t>反映物业公司每月保洁面积</t>
  </si>
  <si>
    <t>安保面积</t>
  </si>
  <si>
    <t>20000</t>
  </si>
  <si>
    <t>反映物业公司安保巡逻面积</t>
  </si>
  <si>
    <t>质量指标</t>
  </si>
  <si>
    <t>保洁率</t>
  </si>
  <si>
    <t>90</t>
  </si>
  <si>
    <t>%</t>
  </si>
  <si>
    <t>反映物业公司实际保洁效果</t>
  </si>
  <si>
    <t>租金回收合格率</t>
  </si>
  <si>
    <t>95</t>
  </si>
  <si>
    <t>反映单位全年租金回笼情况，租金和合同约定期限内收回</t>
  </si>
  <si>
    <t>时效指标</t>
  </si>
  <si>
    <t>报损维修及时率</t>
  </si>
  <si>
    <t>反映维修效率</t>
  </si>
  <si>
    <t>效益指标</t>
  </si>
  <si>
    <t>经济效益</t>
  </si>
  <si>
    <t>试验基地产出</t>
  </si>
  <si>
    <t>600</t>
  </si>
  <si>
    <t>万元</t>
  </si>
  <si>
    <t>科研试验基地产出大于等于600万元。</t>
  </si>
  <si>
    <t>全年资产出租收益</t>
  </si>
  <si>
    <t>400</t>
  </si>
  <si>
    <t>社会效益</t>
  </si>
  <si>
    <t>技术推广及辐射带动面积</t>
  </si>
  <si>
    <t>万亩</t>
  </si>
  <si>
    <t>推广橡胶树高效栽培技术0.075万亩,辐射带动高产示范胶园0.425万亩。</t>
  </si>
  <si>
    <t>满意度指标</t>
  </si>
  <si>
    <t>服务对象满意度</t>
  </si>
  <si>
    <t>单位职工满意度</t>
  </si>
  <si>
    <t>职工对单位后勤服务满意度</t>
  </si>
  <si>
    <t>项目主要开展天然橡胶产业绿色发展关键技术研究、特色热带生物资源利用研究、热作科研试验基地建设等工作。通过项目的实施，实现以下目标：1.取得知识产权数量（论文、标准、专利、著作等）大于等于45件；收集保存种质资源大于等于3350份。2.技术推广及辐射带动大于等于0.8万亩；推广优良品种大于等于3个；技术咨询及培训大于等于360人次。3.实现科技成果转化收入大于等于1800万元。4. 技术服务参与培训人员和受益对象满意度大于等于95%。</t>
  </si>
  <si>
    <t>取得知识产权数量</t>
  </si>
  <si>
    <t>45</t>
  </si>
  <si>
    <t>件</t>
  </si>
  <si>
    <t>取得知识产权数量包括：论文、标准、专利、著作等，其中：发表文章23篇、专利14件、著作2部、标准6项。</t>
  </si>
  <si>
    <t>项目主要开展天然橡胶产业绿色发展关键技术研究、特色热带生物资源利用研究、热作科研试验基地建设等工作。通过项目的实施，实现以下目标：1.取得知识产权数量（论文、标准、专利、著作等）大于等于45件；收集保存种质资源大于等于3350份。2.技术推广及辐射带动大于等于0.8万亩；推广优良品种大于等于3个；技术咨询及培训大于等于360人次。3.实现科技成果转化收入大于等于1800万元。4. 技术服务参与培训人员和受益对象满意度大于等于95%以上。</t>
  </si>
  <si>
    <t>保存种质资源数量</t>
  </si>
  <si>
    <t>3350</t>
  </si>
  <si>
    <t>份</t>
  </si>
  <si>
    <t>保存榴莲树种质10份。保存橡胶树种质3330份，保存燕窝果种质10份。</t>
  </si>
  <si>
    <t>推广优良品种</t>
  </si>
  <si>
    <t>个</t>
  </si>
  <si>
    <t>选育出高产、稳定、抗逆性强、品质优良的中华腐生牛肝菌优良品种2个。推广辣木新品种1个（中古1号）</t>
  </si>
  <si>
    <t>实现科技成果转化收入</t>
  </si>
  <si>
    <t>1800</t>
  </si>
  <si>
    <t>单位全年实现的科技成果转化收入</t>
  </si>
  <si>
    <t>预算执行进度</t>
  </si>
  <si>
    <t>100</t>
  </si>
  <si>
    <t>项目实施实际完成资金进度</t>
  </si>
  <si>
    <t>带动企业新增产值</t>
  </si>
  <si>
    <t>130</t>
  </si>
  <si>
    <t>反映我单位2026年度实现的科技成果转化收入</t>
  </si>
  <si>
    <t>0.8</t>
  </si>
  <si>
    <t>橡胶树微创采胶技术0.3万亩；技术推广及辐射辣木低产林改造0.5万亩</t>
  </si>
  <si>
    <t>技术培训及咨询人次</t>
  </si>
  <si>
    <t>360</t>
  </si>
  <si>
    <t>人次</t>
  </si>
  <si>
    <t>开展火龙果配方施肥技术培训25人次；为合作企业农业科技人员提供技术培训或技术咨询100人次；开展辣木技术培训200人次；开展燕窝果技术培训20人次、技术指导15人次</t>
  </si>
  <si>
    <t>受训对象满意度</t>
  </si>
  <si>
    <t>参与技术培训以及技术咨询人员的满意度达到95%以上。</t>
  </si>
  <si>
    <t>受益对象满意度</t>
  </si>
  <si>
    <t>项目实施受益对象满意度达到95%以上。</t>
  </si>
  <si>
    <t>2026年我单位聘用43名编制外人员，完成单位规定的以下科研辅助工作，其中：1人是单位专职驾驶员，主要工作是驾驶单位公务用车；7人是我单位科研实验室辅助管理用工，主要工作是协助单位科研人员完成科研研究实验；27名是我单位科研试验基地管理工，主要工作是协助我单位6000多亩橡胶试验基地幼林管理、胶林更新、割胶、橡胶林除草施肥等试验基地管理工作；5人协助后勤管理公共服务；3人负责科普教育基地园林管理工作。</t>
  </si>
  <si>
    <t>编外聘用人员工资福利发放人数</t>
  </si>
  <si>
    <t>43</t>
  </si>
  <si>
    <t>人</t>
  </si>
  <si>
    <t>反映单位长期聘用人员工资福利发放人数</t>
  </si>
  <si>
    <t>辅助科研人员完成科研实验次数</t>
  </si>
  <si>
    <t>次</t>
  </si>
  <si>
    <t>放映科研实验室辅助用工协助科研人员完成科研实验数量</t>
  </si>
  <si>
    <t>编外人员工资福利兑现率</t>
  </si>
  <si>
    <t>放映单位编制外长聘人员工资兑现率</t>
  </si>
  <si>
    <t>编外人员工资按时发放</t>
  </si>
  <si>
    <t>每月25号</t>
  </si>
  <si>
    <t>定性指标</t>
  </si>
  <si>
    <t>放映编外人员工资福利发放及时性</t>
  </si>
  <si>
    <t>单位运转</t>
  </si>
  <si>
    <t>正常运转</t>
  </si>
  <si>
    <t>反映编制外人员保障单位正常运转情况。</t>
  </si>
  <si>
    <t>编外人员对工资福利待遇满意度</t>
  </si>
  <si>
    <t>反映编制外人员对工资福利发放的满意程度。</t>
  </si>
  <si>
    <t>科研人员对编外人员工作满意度</t>
  </si>
  <si>
    <t>反映单位科研人员对单位编外长聘人员工作满意度。</t>
  </si>
  <si>
    <t>2026年完成：1.完成澳洲坚果试验基地道路建设项目2期：建设林间主干道路6.203km，2.20m宽水泥混凝土路面，路基宽3.2m。包括道路、C20砼矩形边沟排水沟、挡土墙、警示牌、波形护栏等工程；2.景哈实验基地坚果壳堆场建设项目：完成坚果壳堆场建设项目；场地平整2150㎡，C20埋石混凝土挡土墙建设1818.18㎡，堆料厂厂房1338㎡，露天堆场硬化418㎡，排水沟建设185m。3.完成部分人才公寓修缮项目，修缮数量小于等于10套，每套面积约103.7㎡。4.试验基地灌溉系统建设：采用全自动喷灌系统，完成试验基地40亩灌溉系统建设。</t>
  </si>
  <si>
    <t>工程数量</t>
  </si>
  <si>
    <t>个/标段</t>
  </si>
  <si>
    <t>反映工程设计实现的功能数量或工程的相对独立单元的数量。</t>
  </si>
  <si>
    <t>建设坚果基地道路长度</t>
  </si>
  <si>
    <t>6.203</t>
  </si>
  <si>
    <t>千米</t>
  </si>
  <si>
    <t>林间主干道路6.203km，2.20m宽水泥混凝土路面，路基宽3.2m。包括道路、C20C20砼矩形边沟排水沟、挡土墙、警示牌、波形护栏等工程。</t>
  </si>
  <si>
    <t>人才公寓修缮数</t>
  </si>
  <si>
    <t>10</t>
  </si>
  <si>
    <t>套</t>
  </si>
  <si>
    <t>修缮人才公寓10套。总面积为1037㎡，约103.7㎡/套。</t>
  </si>
  <si>
    <t>堆料厂厂房建设</t>
  </si>
  <si>
    <t>1338</t>
  </si>
  <si>
    <t>完成坚果壳堆场建设项目；场地平整2150㎡，C20埋石混凝土挡土墙建设1818.18㎡，堆料厂厂房1338㎡，露天堆场硬化418㎡，排水沟建设185m。</t>
  </si>
  <si>
    <t>试验基地灌溉系统建设项目</t>
  </si>
  <si>
    <t>40</t>
  </si>
  <si>
    <t>采用全自动喷灌系统，完成试验基地40亩灌溉系统建设</t>
  </si>
  <si>
    <t>竣工验收合格率</t>
  </si>
  <si>
    <t>反映项目验收情况。
竣工验收合格率=（验收合格单元工程数量/完工单元工程总数）×100%。</t>
  </si>
  <si>
    <t>设计变更率</t>
  </si>
  <si>
    <t>&lt;=</t>
  </si>
  <si>
    <t>反映项目设计变更情况。
设计变更率=（项目变更金额/项目总预算金额）*00%。</t>
  </si>
  <si>
    <t>综合使用率</t>
  </si>
  <si>
    <t>反映设施建成后的利用、使用的情况。
综合使用率=（投入使用的基础建设工程建设内容/完成建设内容）*100%</t>
  </si>
  <si>
    <t>计划完工率</t>
  </si>
  <si>
    <t>反映工程按计划完工情况。
计划完工率=实际完成工程项目个数/按计划应完成项目个数。</t>
  </si>
  <si>
    <t>计划开工率</t>
  </si>
  <si>
    <t>反映工程按计划开工情况。
项目按计划开工率=实际开工项目个数/按计划应开工项目个数×100%。</t>
  </si>
  <si>
    <t>可持续影响</t>
  </si>
  <si>
    <t>使用年限</t>
  </si>
  <si>
    <t>20</t>
  </si>
  <si>
    <t>年</t>
  </si>
  <si>
    <t>通过工程设计使用年限反映可持续的效果。</t>
  </si>
  <si>
    <t>受益人群满意度</t>
  </si>
  <si>
    <t>调查人群中对设施建设或设施运行的满意度。
受益人群覆盖率=（调查人群中对设施建设或设施运行的人数/问卷调查人数）*100%</t>
  </si>
  <si>
    <t>围绕天然橡胶、澳洲坚果、热果、热花、热菌等产业发展需要，加强基础设施建设，搭建现代生物育种技术平台，广泛收集特异种质资源，加强品种选育和技术研发，取得一批新品种、新技术和新产品，不断优化和创新热作优质高效栽培和加工技术体系，通过建立示范区，加强宣传和推广力度，推动科技成果转移转化，提高良种和新技术覆盖率，以科技赋能助推产业升级、企业做强、农业增效、农民增收，为热作产业绿色高质量发展提供重要科技支撑。</t>
  </si>
  <si>
    <t>发表论文</t>
  </si>
  <si>
    <t>篇</t>
  </si>
  <si>
    <t>体现热作科技创新水平。反映项目实施实际发表论文数量。</t>
  </si>
  <si>
    <t>获发明专利、实用新型等知识产权</t>
  </si>
  <si>
    <t>15</t>
  </si>
  <si>
    <t>项</t>
  </si>
  <si>
    <t>体现热作科技创新水平。反映项目实施实际获发明专利、实用新型、软件著作权等数量。</t>
  </si>
  <si>
    <t>出版著作、技术手册等</t>
  </si>
  <si>
    <t>部</t>
  </si>
  <si>
    <t xml:space="preserve">体现热作科技创新能力。反映项目实施实际出版著作、技术手册等数量。 </t>
  </si>
  <si>
    <t>申报品种审（认）定、新品种权等</t>
  </si>
  <si>
    <t>进一步丰富种质类型。反映项目实施当年实际申报品种审（认）定、登记、新品种权等数量。</t>
  </si>
  <si>
    <t>编制标准</t>
  </si>
  <si>
    <t>7</t>
  </si>
  <si>
    <t>体现热作科技创新能力。反映项目实施实际编制的标准数量。</t>
  </si>
  <si>
    <t>新收集、创制优异育种材料</t>
  </si>
  <si>
    <t>200</t>
  </si>
  <si>
    <t>体现热作新种质创制能力。新收集和创制橡胶树、澳洲坚果、辣木、热带花卉、热带水果等优异育种材料。</t>
  </si>
  <si>
    <t>保存种质资源和育种材料</t>
  </si>
  <si>
    <t>6500</t>
  </si>
  <si>
    <t>反映项目实施实际保存橡胶树、澳洲坚果、辣木、热带花卉、热带水果等热作种质情况。</t>
  </si>
  <si>
    <t>维护试验观测点</t>
  </si>
  <si>
    <t>26</t>
  </si>
  <si>
    <t>反映项目实施实际维护病虫害、生态试验观测点数量</t>
  </si>
  <si>
    <t>新增科研仪器设备</t>
  </si>
  <si>
    <t>36</t>
  </si>
  <si>
    <t>台/套</t>
  </si>
  <si>
    <t>为热作科研试验提供条件保障。反映项目实施实际增加仪器设备的数量。</t>
  </si>
  <si>
    <t>建设示范区（点）</t>
  </si>
  <si>
    <t xml:space="preserve">反映项目实施实际建设热作栽培、病虫害防控等技术示范点。  </t>
  </si>
  <si>
    <t>开展技术研究</t>
  </si>
  <si>
    <t>为提高热区产业高质量发展，开展科学技术研究。</t>
  </si>
  <si>
    <t>新建薄膜大棚</t>
  </si>
  <si>
    <t>1200</t>
  </si>
  <si>
    <t>通过新建温室，为热作抗寒生理、光合生理、水分生理等基础研究的开展提供基础设施保障</t>
  </si>
  <si>
    <t>新建种质资源圃灌溉工程</t>
  </si>
  <si>
    <t>5425</t>
  </si>
  <si>
    <t>米</t>
  </si>
  <si>
    <t>新建种质资源圃灌溉工程为热作种质保存提供保障。</t>
  </si>
  <si>
    <t>申报省级科技奖励</t>
  </si>
  <si>
    <t>反映项目实施实际申报省级科技奖励的数量。</t>
  </si>
  <si>
    <t>项目按时完成率</t>
  </si>
  <si>
    <t>反映项目实施实际项目按时完成率。</t>
  </si>
  <si>
    <t>带动新增产值和节支增效</t>
  </si>
  <si>
    <t>4000</t>
  </si>
  <si>
    <t>通过技术推广和服务，带动企业、农场、村委会新增产值和节支增效。反映项目实施实际带动企业、农场、村委会新增产值和节支增效的数量。</t>
  </si>
  <si>
    <t>培训种植户、基层农技人员</t>
  </si>
  <si>
    <t>5000</t>
  </si>
  <si>
    <t>提升热区科学种植水平。反映项目实施实际技术培训农民、基层农技人员、新型农业经营主体人次的数量。</t>
  </si>
  <si>
    <t>推广新技术、新品种</t>
  </si>
  <si>
    <t>提高热区新品种、新技术覆盖率。反映项目实施实际技术推广面积的数量</t>
  </si>
  <si>
    <t>服务企业、合作社</t>
  </si>
  <si>
    <t>30</t>
  </si>
  <si>
    <t xml:space="preserve">为企业、合作社提供技术支撑服务，反映服务效果。
</t>
  </si>
  <si>
    <t>生态效益</t>
  </si>
  <si>
    <t>降低核心示范区农药和化肥使用量</t>
  </si>
  <si>
    <t>反映项目实施实际核心示范区农药和化肥减施率。</t>
  </si>
  <si>
    <t>服务对象（企业、种植户）满意度</t>
  </si>
  <si>
    <t>面向企业和种植户开展技术培训和咨询。反映项目实施实际受训对象满意度。</t>
  </si>
  <si>
    <t>成本指标</t>
  </si>
  <si>
    <t>经济成本指标</t>
  </si>
  <si>
    <t>基础设施投资预决算偏差率</t>
  </si>
  <si>
    <t>（项目预算金额-最终审计决算投资金额）/项目预算金额*100%，反映对基础设施建设预算的精准性和对成本的控制能力。</t>
  </si>
  <si>
    <t>1.年度培养期内产业创新人才项目预计181个，按规定拨付项目支持经费预计为37.2万元，督促审核推荐单位履行产业创新人才服务、管理、监督职责，制定管理办法，建立健全相关工作机制，督促指导用人单位（即人才所在单位）制定培养计划并按照计划开展工作，严格按照规定管理使用经费，确保专项实施的公正性、公信力和透明度；2.开展产业创新人才“弘扬爱国奋斗精神 建功立业新时代”活动。</t>
  </si>
  <si>
    <t>产业创新人才数量</t>
  </si>
  <si>
    <t>2025年通过评审新增产业创新人才数量。</t>
  </si>
  <si>
    <t>1.年度培养期内产业创新人才项目预计181个左右，按规定拨付项目支持经费预计为37.2万元，督促审核推荐单位履行产业创新人才服务、管理、监督职责，制定管理办法，建立健全相关工作机制，督促指导用人单位（即人才所在单位）制定培养计划并按照计划开展工作，严格按照规定管理使用经费，确保专项实施的公正性、公信力和透明度；2.开展产业创新人才“弘扬爱国奋斗精神 建功立业新时代”活动。</t>
  </si>
  <si>
    <t>开展产业创新人才活动</t>
  </si>
  <si>
    <t>1.00</t>
  </si>
  <si>
    <t>开展产业创新人才“弘扬爱国奋斗精神 建功立业新时代”活动</t>
  </si>
  <si>
    <t>拨付项目支持经费总额</t>
  </si>
  <si>
    <t>37.20</t>
  </si>
  <si>
    <t>拨付产业创新人才专项经费总额</t>
  </si>
  <si>
    <t>活动完成时间</t>
  </si>
  <si>
    <t>11</t>
  </si>
  <si>
    <t>月</t>
  </si>
  <si>
    <t>2026年11月底之前完成产业创新人才“弘扬爱国奋斗精神 建功立业新时代”活动。</t>
  </si>
  <si>
    <t>人才流失率</t>
  </si>
  <si>
    <t>在该项目中涉及的人才人员总数中，除人才个人原因外，流失离开云南的比例</t>
  </si>
  <si>
    <t>项目是否提升生产力</t>
  </si>
  <si>
    <t>提升</t>
  </si>
  <si>
    <t>反映入选人才研究项目是否提升生产力的情况。</t>
  </si>
  <si>
    <t>是否提升产业发展水平</t>
  </si>
  <si>
    <t>反映入选人才是否提升产业发展水平情况。</t>
  </si>
  <si>
    <t>爱国奋斗建功立业精神</t>
  </si>
  <si>
    <t>提高</t>
  </si>
  <si>
    <t>通过组织相关活动，进一步提高人才爱国奋斗、建功立业新时代精神。</t>
  </si>
  <si>
    <t>人才培养服务满意度</t>
  </si>
  <si>
    <t>政策落实到位、管理服务到位、资金拨付到位，争取产业创新人才对工作满意度达90%以上，使人才能在云南舒心工作，为云南发展作出巨大贡献</t>
  </si>
  <si>
    <t>参加人才活动人员满意度</t>
  </si>
  <si>
    <t>预算06表</t>
  </si>
  <si>
    <t>2026年政府性基金预算支出预算表</t>
  </si>
  <si>
    <t>政府性基金预算支出</t>
  </si>
  <si>
    <t>备注：单位无此项内容。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</si>
  <si>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</si>
  <si>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</si>
  <si>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</si>
  <si>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</si>
  <si>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</si>
  <si>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</si>
  <si>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</si>
  <si>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</si>
  <si>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</si>
  <si>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</si>
  <si>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</si>
  <si>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</si>
  <si>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公务用车加油</t>
  </si>
  <si>
    <t>C23120302 车辆加油、添加燃料服务</t>
  </si>
  <si>
    <t>公务用车维修费</t>
  </si>
  <si>
    <t>C23120301 车辆维修和保养服务</t>
  </si>
  <si>
    <t>公务用车保险费</t>
  </si>
  <si>
    <t>C1804010201 机动车保险服务</t>
  </si>
  <si>
    <t>打印机</t>
  </si>
  <si>
    <t>A02021003 A4黑白打印机</t>
  </si>
  <si>
    <t>台</t>
  </si>
  <si>
    <t>办公桌</t>
  </si>
  <si>
    <t>A05010201 办公桌</t>
  </si>
  <si>
    <t>张</t>
  </si>
  <si>
    <t>笔记本电脑</t>
  </si>
  <si>
    <t>A02010108 便携式计算机</t>
  </si>
  <si>
    <t>不间断电源</t>
  </si>
  <si>
    <t>A02061504 不间断电源</t>
  </si>
  <si>
    <t>复印纸</t>
  </si>
  <si>
    <t>A05040101 复印纸</t>
  </si>
  <si>
    <t>批</t>
  </si>
  <si>
    <t>家具和用具</t>
  </si>
  <si>
    <t>A05010000 家具</t>
  </si>
  <si>
    <t>空调</t>
  </si>
  <si>
    <t>A02061804 空调机</t>
  </si>
  <si>
    <t>扫描仪</t>
  </si>
  <si>
    <t>A02021118 扫描仪</t>
  </si>
  <si>
    <t>碎纸机</t>
  </si>
  <si>
    <t>A02021301 碎纸机</t>
  </si>
  <si>
    <t>台式电脑</t>
  </si>
  <si>
    <t>A02010105 台式计算机</t>
  </si>
  <si>
    <t>相机</t>
  </si>
  <si>
    <t>A02020502 通用照相机</t>
  </si>
  <si>
    <t>文件柜</t>
  </si>
  <si>
    <t>A05010502 文件柜</t>
  </si>
  <si>
    <t>C21040001 物业管理服务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</si>
  <si>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</si>
  <si>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</si>
  <si>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</si>
  <si>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</si>
  <si>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</si>
  <si>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</si>
  <si>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</si>
  <si>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</si>
  <si>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</si>
  <si>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</si>
  <si>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</si>
  <si>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</si>
  <si>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</si>
  <si>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</si>
  <si>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</si>
  <si>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</si>
  <si>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</si>
  <si>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</si>
  <si>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</si>
  <si>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</si>
  <si>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</si>
  <si>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</si>
  <si>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</si>
  <si>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</si>
  <si>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</si>
  <si>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</si>
  <si>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</si>
  <si>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</si>
  <si>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</si>
  <si>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</si>
  <si>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</si>
  <si>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</si>
  <si>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</si>
  <si>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</si>
  <si>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</si>
  <si>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</si>
  <si>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</si>
  <si>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</si>
  <si>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</si>
  <si>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</si>
  <si>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8</t>
  </si>
  <si>
    <t>设备</t>
  </si>
  <si>
    <t>A02010202 交换设备</t>
  </si>
  <si>
    <t>企业交换机</t>
  </si>
  <si>
    <t>A02010301 防火墙</t>
  </si>
  <si>
    <t>企业防火墙</t>
  </si>
  <si>
    <t>黑白打印机</t>
  </si>
  <si>
    <t>A02051907 真空泵</t>
  </si>
  <si>
    <t>隔膜真空泵</t>
  </si>
  <si>
    <t>A02052303 冷藏箱柜</t>
  </si>
  <si>
    <t>超低温冰箱</t>
  </si>
  <si>
    <t>立式冷藏冰柜</t>
  </si>
  <si>
    <t>A02052304 制冰设备</t>
  </si>
  <si>
    <t>制冰机</t>
  </si>
  <si>
    <t>A02052501 离心机</t>
  </si>
  <si>
    <t>高速冷冻离心机</t>
  </si>
  <si>
    <t>台式低温离心机</t>
  </si>
  <si>
    <t>台式高速离心机</t>
  </si>
  <si>
    <t>微量高速冷冻离心机</t>
  </si>
  <si>
    <t>A02052507 干燥机械</t>
  </si>
  <si>
    <t>电热鼓风干燥箱</t>
  </si>
  <si>
    <t>风淋风干机</t>
  </si>
  <si>
    <t>鼓风干燥箱</t>
  </si>
  <si>
    <t>冷冻干燥机</t>
  </si>
  <si>
    <t>真空冷冻干燥机</t>
  </si>
  <si>
    <t>A02053201 粉碎机</t>
  </si>
  <si>
    <t>割草机</t>
  </si>
  <si>
    <t>A02053203 分选机</t>
  </si>
  <si>
    <t>坚果脱皮滚动清选机</t>
  </si>
  <si>
    <t>青皮果色选机</t>
  </si>
  <si>
    <t>A02059900 其他机械设备</t>
  </si>
  <si>
    <t>50L液氮罐</t>
  </si>
  <si>
    <t>超声波清洗机</t>
  </si>
  <si>
    <t>打药机</t>
  </si>
  <si>
    <t>高压蒸汽灭菌锅</t>
  </si>
  <si>
    <t>恒温培养摇床</t>
  </si>
  <si>
    <t>坚果脱皮机</t>
  </si>
  <si>
    <t>旋转蒸发仪</t>
  </si>
  <si>
    <t>智能恒温防潮箱</t>
  </si>
  <si>
    <t>智能喷雾机</t>
  </si>
  <si>
    <t>A02091211 音箱</t>
  </si>
  <si>
    <t>蓝牙音响</t>
  </si>
  <si>
    <t>A02100199 其他自动化仪表</t>
  </si>
  <si>
    <t>全自动细胞计数仪</t>
  </si>
  <si>
    <t>数显滴定仪</t>
  </si>
  <si>
    <t>A02100301 显微镜</t>
  </si>
  <si>
    <t>体视显微镜及成像系统</t>
  </si>
  <si>
    <t>A02100399 其他光学仪器</t>
  </si>
  <si>
    <t>便携式分光测色仪</t>
  </si>
  <si>
    <t>单镜头倾斜摄影测量系统</t>
  </si>
  <si>
    <t>图像采集器</t>
  </si>
  <si>
    <t>微单相机</t>
  </si>
  <si>
    <t>A02100404 光学式分析仪器</t>
  </si>
  <si>
    <t>紫外可见分光光度计</t>
  </si>
  <si>
    <t>A02100499 其他分析仪器</t>
  </si>
  <si>
    <t>PCR仪</t>
  </si>
  <si>
    <t>三维建模系统</t>
  </si>
  <si>
    <t>土壤墒情仪</t>
  </si>
  <si>
    <t>土壤团聚体分析仪</t>
  </si>
  <si>
    <t>植物根系分析仪</t>
  </si>
  <si>
    <t>A02100599 其他试验机</t>
  </si>
  <si>
    <t>超净工作台</t>
  </si>
  <si>
    <t>A02100699 其他试验仪器及装置</t>
  </si>
  <si>
    <t>电渗析实验装置</t>
  </si>
  <si>
    <t>二氧化碳测定仪</t>
  </si>
  <si>
    <t>纳升级微量注射器</t>
  </si>
  <si>
    <t>生化培养箱</t>
  </si>
  <si>
    <t>陶瓷旋转膜设备</t>
  </si>
  <si>
    <t>植物水势测定仪</t>
  </si>
  <si>
    <t>A02100899 其他计量仪器</t>
  </si>
  <si>
    <t>超声波流量计</t>
  </si>
  <si>
    <t>电子天平</t>
  </si>
  <si>
    <t>A02101000 农林牧渔仪器</t>
  </si>
  <si>
    <t>植物生长记录仪</t>
  </si>
  <si>
    <t>A02109900 其他仪器仪表</t>
  </si>
  <si>
    <t>净化工作台</t>
  </si>
  <si>
    <t>A02129900 其他计量标准器具</t>
  </si>
  <si>
    <t>台式酸度计</t>
  </si>
  <si>
    <t>万分之一电子天平</t>
  </si>
  <si>
    <t>A02220200 土壤耕整机械</t>
  </si>
  <si>
    <t>履带式施肥开沟机</t>
  </si>
  <si>
    <t>A02220800 农林产品初加工机械</t>
  </si>
  <si>
    <t>辣木叶冷却线</t>
  </si>
  <si>
    <t>A02229900 其他农业和林业机械</t>
  </si>
  <si>
    <t>移动式出菇房</t>
  </si>
  <si>
    <t>间</t>
  </si>
  <si>
    <t>A02240500 食品蒸煮机械</t>
  </si>
  <si>
    <t>蒸饭机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</si>
  <si>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</si>
  <si>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</si>
  <si>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</si>
  <si>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</si>
  <si>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</si>
  <si>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</si>
  <si>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</si>
  <si>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</si>
  <si>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</si>
  <si>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</si>
  <si>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</si>
  <si>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</si>
  <si>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</si>
  <si>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>312 民生类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</si>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</sst>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4" workbookViewId="0">
      <selection activeCell="C30" sqref="C30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"单位名称："&amp;"云南省热带作物科学研究所"</f>
        <v>单位名称：云南省热带作物科学研究所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89299692.56</v>
      </c>
      <c r="C7" s="23" t="str">
        <f>"一"&amp;"、"&amp;"科学技术支出"</f>
        <v>一、科学技术支出</v>
      </c>
      <c r="D7" s="120">
        <v>113200165.11</v>
      </c>
    </row>
    <row r="8" ht="25.4" customHeight="1" spans="1:4">
      <c r="A8" s="144" t="s">
        <v>9</v>
      </c>
      <c r="B8" s="120"/>
      <c r="C8" s="23" t="str">
        <f>"二"&amp;"、"&amp;"社会保障和就业支出"</f>
        <v>二、社会保障和就业支出</v>
      </c>
      <c r="D8" s="120">
        <v>6136575.77</v>
      </c>
    </row>
    <row r="9" ht="25.4" customHeight="1" spans="1:4">
      <c r="A9" s="144" t="s">
        <v>10</v>
      </c>
      <c r="B9" s="120"/>
      <c r="C9" s="23" t="str">
        <f>"三"&amp;"、"&amp;"卫生健康支出"</f>
        <v>三、卫生健康支出</v>
      </c>
      <c r="D9" s="120">
        <v>8764811.79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3796631.87</v>
      </c>
    </row>
    <row r="11" ht="25.4" customHeight="1" spans="1:4">
      <c r="A11" s="144" t="s">
        <v>12</v>
      </c>
      <c r="B11" s="120">
        <v>27000000</v>
      </c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>
        <v>7000000</v>
      </c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>
        <v>20000000</v>
      </c>
      <c r="C16" s="23"/>
      <c r="D16" s="120"/>
    </row>
    <row r="17" ht="25.4" customHeight="1" spans="1:4">
      <c r="A17" s="170" t="s">
        <v>18</v>
      </c>
      <c r="B17" s="140">
        <v>116299692.56</v>
      </c>
      <c r="C17" s="141" t="s">
        <v>19</v>
      </c>
      <c r="D17" s="140">
        <v>131898184.54</v>
      </c>
    </row>
    <row r="18" ht="25.4" customHeight="1" spans="1:4">
      <c r="A18" s="171" t="s">
        <v>20</v>
      </c>
      <c r="B18" s="140">
        <v>15598491.98</v>
      </c>
      <c r="C18" s="172" t="s">
        <v>21</v>
      </c>
      <c r="D18" s="173"/>
    </row>
    <row r="19" ht="25.4" customHeight="1" spans="1:4">
      <c r="A19" s="174" t="s">
        <v>22</v>
      </c>
      <c r="B19" s="120">
        <v>2598491.98</v>
      </c>
      <c r="C19" s="142" t="s">
        <v>22</v>
      </c>
      <c r="D19" s="88"/>
    </row>
    <row r="20" ht="25.4" customHeight="1" spans="1:4">
      <c r="A20" s="174" t="s">
        <v>23</v>
      </c>
      <c r="B20" s="120">
        <v>13000000</v>
      </c>
      <c r="C20" s="142" t="s">
        <v>23</v>
      </c>
      <c r="D20" s="88"/>
    </row>
    <row r="21" ht="25.4" customHeight="1" spans="1:4">
      <c r="A21" s="175" t="s">
        <v>24</v>
      </c>
      <c r="B21" s="140">
        <v>131898184.54</v>
      </c>
      <c r="C21" s="141" t="s">
        <v>25</v>
      </c>
      <c r="D21" s="136">
        <v>131898184.54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C30" sqref="C30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"单位名称："&amp;"云南省热带作物科学研究所"</f>
        <v>单位名称：云南省热带作物科学研究所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131898184.54</v>
      </c>
      <c r="D8" s="120">
        <v>116299692.56</v>
      </c>
      <c r="E8" s="88">
        <v>89299692.56</v>
      </c>
      <c r="F8" s="88"/>
      <c r="G8" s="88"/>
      <c r="H8" s="88"/>
      <c r="I8" s="88">
        <v>27000000</v>
      </c>
      <c r="J8" s="88"/>
      <c r="K8" s="88"/>
      <c r="L8" s="88">
        <v>7000000</v>
      </c>
      <c r="M8" s="88"/>
      <c r="N8" s="88">
        <v>20000000</v>
      </c>
      <c r="O8" s="88">
        <v>15598491.98</v>
      </c>
      <c r="P8" s="88">
        <v>2598491.98</v>
      </c>
      <c r="Q8" s="88"/>
      <c r="R8" s="88"/>
      <c r="S8" s="88">
        <v>13000000</v>
      </c>
    </row>
    <row r="9" ht="16.5" customHeight="1" spans="1:19">
      <c r="A9" s="166" t="s">
        <v>30</v>
      </c>
      <c r="B9" s="167"/>
      <c r="C9" s="120">
        <v>131898184.54</v>
      </c>
      <c r="D9" s="120">
        <v>116299692.56</v>
      </c>
      <c r="E9" s="88">
        <v>89299692.56</v>
      </c>
      <c r="F9" s="88"/>
      <c r="G9" s="88"/>
      <c r="H9" s="88"/>
      <c r="I9" s="88">
        <v>27000000</v>
      </c>
      <c r="J9" s="88"/>
      <c r="K9" s="88"/>
      <c r="L9" s="88">
        <v>7000000</v>
      </c>
      <c r="M9" s="88"/>
      <c r="N9" s="88">
        <v>20000000</v>
      </c>
      <c r="O9" s="88">
        <v>15598491.98</v>
      </c>
      <c r="P9" s="88">
        <v>2598491.98</v>
      </c>
      <c r="Q9" s="88"/>
      <c r="R9" s="88"/>
      <c r="S9" s="88">
        <v>13000000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34"/>
  <sheetViews>
    <sheetView showZeros="0" workbookViewId="0">
      <selection activeCell="C30" sqref="C30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"单位名称："&amp;"云南省热带作物科学研究所"</f>
        <v>单位名称：云南省热带作物科学研究所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113200165.11</v>
      </c>
      <c r="D7" s="120">
        <v>73200165.11</v>
      </c>
      <c r="E7" s="120">
        <v>49079373.13</v>
      </c>
      <c r="F7" s="120">
        <v>24120791.98</v>
      </c>
      <c r="G7" s="88"/>
      <c r="H7" s="120"/>
      <c r="I7" s="120"/>
      <c r="J7" s="120">
        <v>40000000</v>
      </c>
      <c r="K7" s="120"/>
      <c r="L7" s="120"/>
      <c r="M7" s="88">
        <v>10000000</v>
      </c>
      <c r="N7" s="120"/>
      <c r="O7" s="120">
        <v>30000000</v>
      </c>
    </row>
    <row r="8" ht="20.25" customHeight="1" spans="1:15">
      <c r="A8" s="128" t="s">
        <v>61</v>
      </c>
      <c r="B8" s="128" t="s">
        <v>62</v>
      </c>
      <c r="C8" s="120">
        <v>14712591.97</v>
      </c>
      <c r="D8" s="120">
        <v>14712591.97</v>
      </c>
      <c r="E8" s="120"/>
      <c r="F8" s="120">
        <v>14712591.97</v>
      </c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13818786.2</v>
      </c>
      <c r="D9" s="120">
        <v>13818786.2</v>
      </c>
      <c r="E9" s="120"/>
      <c r="F9" s="120">
        <v>13818786.2</v>
      </c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893805.77</v>
      </c>
      <c r="D10" s="120">
        <v>893805.77</v>
      </c>
      <c r="E10" s="120"/>
      <c r="F10" s="120">
        <v>893805.77</v>
      </c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25450000</v>
      </c>
      <c r="D11" s="120">
        <v>5450000</v>
      </c>
      <c r="E11" s="120"/>
      <c r="F11" s="120">
        <v>5450000</v>
      </c>
      <c r="G11" s="88"/>
      <c r="H11" s="120"/>
      <c r="I11" s="120"/>
      <c r="J11" s="120">
        <v>20000000</v>
      </c>
      <c r="K11" s="120"/>
      <c r="L11" s="120"/>
      <c r="M11" s="88">
        <v>10000000</v>
      </c>
      <c r="N11" s="120"/>
      <c r="O11" s="120">
        <v>10000000</v>
      </c>
    </row>
    <row r="12" ht="20.25" customHeight="1" spans="1:15">
      <c r="A12" s="129" t="s">
        <v>69</v>
      </c>
      <c r="B12" s="129" t="s">
        <v>70</v>
      </c>
      <c r="C12" s="120">
        <v>25450000</v>
      </c>
      <c r="D12" s="120">
        <v>5450000</v>
      </c>
      <c r="E12" s="120"/>
      <c r="F12" s="120">
        <v>5450000</v>
      </c>
      <c r="G12" s="88"/>
      <c r="H12" s="120"/>
      <c r="I12" s="120"/>
      <c r="J12" s="120">
        <v>20000000</v>
      </c>
      <c r="K12" s="120"/>
      <c r="L12" s="120"/>
      <c r="M12" s="88">
        <v>10000000</v>
      </c>
      <c r="N12" s="120"/>
      <c r="O12" s="120">
        <v>10000000</v>
      </c>
    </row>
    <row r="13" ht="20.25" customHeight="1" spans="1:15">
      <c r="A13" s="128" t="s">
        <v>71</v>
      </c>
      <c r="B13" s="128" t="s">
        <v>72</v>
      </c>
      <c r="C13" s="120">
        <v>71129673.13</v>
      </c>
      <c r="D13" s="120">
        <v>51129673.13</v>
      </c>
      <c r="E13" s="120">
        <v>49079373.13</v>
      </c>
      <c r="F13" s="120">
        <v>2050300</v>
      </c>
      <c r="G13" s="88"/>
      <c r="H13" s="120"/>
      <c r="I13" s="120"/>
      <c r="J13" s="120">
        <v>20000000</v>
      </c>
      <c r="K13" s="120"/>
      <c r="L13" s="120"/>
      <c r="M13" s="88"/>
      <c r="N13" s="120"/>
      <c r="O13" s="120">
        <v>20000000</v>
      </c>
    </row>
    <row r="14" ht="20.25" customHeight="1" spans="1:15">
      <c r="A14" s="129" t="s">
        <v>73</v>
      </c>
      <c r="B14" s="129" t="s">
        <v>74</v>
      </c>
      <c r="C14" s="120">
        <v>71069673.13</v>
      </c>
      <c r="D14" s="120">
        <v>51069673.13</v>
      </c>
      <c r="E14" s="120">
        <v>49079373.13</v>
      </c>
      <c r="F14" s="120">
        <v>1990300</v>
      </c>
      <c r="G14" s="88"/>
      <c r="H14" s="120"/>
      <c r="I14" s="120"/>
      <c r="J14" s="120">
        <v>20000000</v>
      </c>
      <c r="K14" s="120"/>
      <c r="L14" s="120"/>
      <c r="M14" s="88"/>
      <c r="N14" s="120"/>
      <c r="O14" s="120">
        <v>20000000</v>
      </c>
    </row>
    <row r="15" ht="20.25" customHeight="1" spans="1:15">
      <c r="A15" s="129" t="s">
        <v>75</v>
      </c>
      <c r="B15" s="129" t="s">
        <v>76</v>
      </c>
      <c r="C15" s="120">
        <v>60000</v>
      </c>
      <c r="D15" s="120">
        <v>60000</v>
      </c>
      <c r="E15" s="120"/>
      <c r="F15" s="120">
        <v>60000</v>
      </c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8" t="s">
        <v>77</v>
      </c>
      <c r="B16" s="128" t="s">
        <v>78</v>
      </c>
      <c r="C16" s="120">
        <v>669980</v>
      </c>
      <c r="D16" s="120">
        <v>669980</v>
      </c>
      <c r="E16" s="120"/>
      <c r="F16" s="120">
        <v>669980</v>
      </c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9" t="s">
        <v>79</v>
      </c>
      <c r="B17" s="129" t="s">
        <v>80</v>
      </c>
      <c r="C17" s="120">
        <v>669980</v>
      </c>
      <c r="D17" s="120">
        <v>669980</v>
      </c>
      <c r="E17" s="120"/>
      <c r="F17" s="120">
        <v>669980</v>
      </c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128" t="s">
        <v>81</v>
      </c>
      <c r="B18" s="128" t="s">
        <v>82</v>
      </c>
      <c r="C18" s="120">
        <v>1237920.01</v>
      </c>
      <c r="D18" s="120">
        <v>1237920.01</v>
      </c>
      <c r="E18" s="120"/>
      <c r="F18" s="120">
        <v>1237920.01</v>
      </c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9" t="s">
        <v>83</v>
      </c>
      <c r="B19" s="129" t="s">
        <v>84</v>
      </c>
      <c r="C19" s="120">
        <v>1237920.01</v>
      </c>
      <c r="D19" s="120">
        <v>1237920.01</v>
      </c>
      <c r="E19" s="120"/>
      <c r="F19" s="120">
        <v>1237920.01</v>
      </c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30" t="s">
        <v>85</v>
      </c>
      <c r="B20" s="30" t="s">
        <v>86</v>
      </c>
      <c r="C20" s="120">
        <v>6136575.77</v>
      </c>
      <c r="D20" s="120">
        <v>6136575.77</v>
      </c>
      <c r="E20" s="120">
        <v>6136575.77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8" t="s">
        <v>87</v>
      </c>
      <c r="B21" s="128" t="s">
        <v>88</v>
      </c>
      <c r="C21" s="120">
        <v>5874444.43</v>
      </c>
      <c r="D21" s="120">
        <v>5874444.43</v>
      </c>
      <c r="E21" s="120">
        <v>5874444.43</v>
      </c>
      <c r="F21" s="120"/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129" t="s">
        <v>89</v>
      </c>
      <c r="B22" s="129" t="s">
        <v>90</v>
      </c>
      <c r="C22" s="120">
        <v>434970</v>
      </c>
      <c r="D22" s="120">
        <v>434970</v>
      </c>
      <c r="E22" s="120">
        <v>434970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9" t="s">
        <v>91</v>
      </c>
      <c r="B23" s="129" t="s">
        <v>92</v>
      </c>
      <c r="C23" s="120">
        <v>5439474.43</v>
      </c>
      <c r="D23" s="120">
        <v>5439474.43</v>
      </c>
      <c r="E23" s="120">
        <v>5439474.43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8" t="s">
        <v>93</v>
      </c>
      <c r="B24" s="128" t="s">
        <v>94</v>
      </c>
      <c r="C24" s="120">
        <v>262131.34</v>
      </c>
      <c r="D24" s="120">
        <v>262131.34</v>
      </c>
      <c r="E24" s="120">
        <v>262131.34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20.25" customHeight="1" spans="1:15">
      <c r="A25" s="129" t="s">
        <v>95</v>
      </c>
      <c r="B25" s="129" t="s">
        <v>94</v>
      </c>
      <c r="C25" s="120">
        <v>262131.34</v>
      </c>
      <c r="D25" s="120">
        <v>262131.34</v>
      </c>
      <c r="E25" s="120">
        <v>262131.34</v>
      </c>
      <c r="F25" s="120"/>
      <c r="G25" s="88"/>
      <c r="H25" s="120"/>
      <c r="I25" s="120"/>
      <c r="J25" s="120"/>
      <c r="K25" s="120"/>
      <c r="L25" s="120"/>
      <c r="M25" s="88"/>
      <c r="N25" s="120"/>
      <c r="O25" s="120"/>
    </row>
    <row r="26" ht="20.25" customHeight="1" spans="1:15">
      <c r="A26" s="30" t="s">
        <v>96</v>
      </c>
      <c r="B26" s="30" t="s">
        <v>97</v>
      </c>
      <c r="C26" s="120">
        <v>8764811.79</v>
      </c>
      <c r="D26" s="120">
        <v>8764811.79</v>
      </c>
      <c r="E26" s="120">
        <v>8764811.79</v>
      </c>
      <c r="F26" s="120"/>
      <c r="G26" s="88"/>
      <c r="H26" s="120"/>
      <c r="I26" s="120"/>
      <c r="J26" s="120"/>
      <c r="K26" s="120"/>
      <c r="L26" s="120"/>
      <c r="M26" s="88"/>
      <c r="N26" s="120"/>
      <c r="O26" s="120"/>
    </row>
    <row r="27" ht="20.25" customHeight="1" spans="1:15">
      <c r="A27" s="128" t="s">
        <v>98</v>
      </c>
      <c r="B27" s="128" t="s">
        <v>99</v>
      </c>
      <c r="C27" s="120">
        <v>8764811.79</v>
      </c>
      <c r="D27" s="120">
        <v>8764811.79</v>
      </c>
      <c r="E27" s="120">
        <v>8764811.79</v>
      </c>
      <c r="F27" s="120"/>
      <c r="G27" s="88"/>
      <c r="H27" s="120"/>
      <c r="I27" s="120"/>
      <c r="J27" s="120"/>
      <c r="K27" s="120"/>
      <c r="L27" s="120"/>
      <c r="M27" s="88"/>
      <c r="N27" s="120"/>
      <c r="O27" s="120"/>
    </row>
    <row r="28" ht="20.25" customHeight="1" spans="1:15">
      <c r="A28" s="129" t="s">
        <v>100</v>
      </c>
      <c r="B28" s="129" t="s">
        <v>101</v>
      </c>
      <c r="C28" s="120">
        <v>3621105.1</v>
      </c>
      <c r="D28" s="120">
        <v>3621105.1</v>
      </c>
      <c r="E28" s="120">
        <v>3621105.1</v>
      </c>
      <c r="F28" s="120"/>
      <c r="G28" s="88"/>
      <c r="H28" s="120"/>
      <c r="I28" s="120"/>
      <c r="J28" s="120"/>
      <c r="K28" s="120"/>
      <c r="L28" s="120"/>
      <c r="M28" s="88"/>
      <c r="N28" s="120"/>
      <c r="O28" s="120"/>
    </row>
    <row r="29" ht="20.25" customHeight="1" spans="1:15">
      <c r="A29" s="129" t="s">
        <v>102</v>
      </c>
      <c r="B29" s="129" t="s">
        <v>103</v>
      </c>
      <c r="C29" s="120">
        <v>4745380.79</v>
      </c>
      <c r="D29" s="120">
        <v>4745380.79</v>
      </c>
      <c r="E29" s="120">
        <v>4745380.79</v>
      </c>
      <c r="F29" s="120"/>
      <c r="G29" s="88"/>
      <c r="H29" s="120"/>
      <c r="I29" s="120"/>
      <c r="J29" s="120"/>
      <c r="K29" s="120"/>
      <c r="L29" s="120"/>
      <c r="M29" s="88"/>
      <c r="N29" s="120"/>
      <c r="O29" s="120"/>
    </row>
    <row r="30" ht="20.25" customHeight="1" spans="1:15">
      <c r="A30" s="129" t="s">
        <v>104</v>
      </c>
      <c r="B30" s="129" t="s">
        <v>105</v>
      </c>
      <c r="C30" s="120">
        <v>398325.9</v>
      </c>
      <c r="D30" s="120">
        <v>398325.9</v>
      </c>
      <c r="E30" s="120">
        <v>398325.9</v>
      </c>
      <c r="F30" s="120"/>
      <c r="G30" s="88"/>
      <c r="H30" s="120"/>
      <c r="I30" s="120"/>
      <c r="J30" s="120"/>
      <c r="K30" s="120"/>
      <c r="L30" s="120"/>
      <c r="M30" s="88"/>
      <c r="N30" s="120"/>
      <c r="O30" s="120"/>
    </row>
    <row r="31" ht="20.25" customHeight="1" spans="1:15">
      <c r="A31" s="30" t="s">
        <v>106</v>
      </c>
      <c r="B31" s="30" t="s">
        <v>107</v>
      </c>
      <c r="C31" s="120">
        <v>3796631.87</v>
      </c>
      <c r="D31" s="120">
        <v>3796631.87</v>
      </c>
      <c r="E31" s="120">
        <v>3796631.87</v>
      </c>
      <c r="F31" s="120"/>
      <c r="G31" s="88"/>
      <c r="H31" s="120"/>
      <c r="I31" s="120"/>
      <c r="J31" s="120"/>
      <c r="K31" s="120"/>
      <c r="L31" s="120"/>
      <c r="M31" s="88"/>
      <c r="N31" s="120"/>
      <c r="O31" s="120"/>
    </row>
    <row r="32" ht="20.25" customHeight="1" spans="1:15">
      <c r="A32" s="128" t="s">
        <v>108</v>
      </c>
      <c r="B32" s="128" t="s">
        <v>109</v>
      </c>
      <c r="C32" s="120">
        <v>3796631.87</v>
      </c>
      <c r="D32" s="120">
        <v>3796631.87</v>
      </c>
      <c r="E32" s="120">
        <v>3796631.87</v>
      </c>
      <c r="F32" s="120"/>
      <c r="G32" s="88"/>
      <c r="H32" s="120"/>
      <c r="I32" s="120"/>
      <c r="J32" s="120"/>
      <c r="K32" s="120"/>
      <c r="L32" s="120"/>
      <c r="M32" s="88"/>
      <c r="N32" s="120"/>
      <c r="O32" s="120"/>
    </row>
    <row r="33" ht="20.25" customHeight="1" spans="1:15">
      <c r="A33" s="129" t="s">
        <v>110</v>
      </c>
      <c r="B33" s="129" t="s">
        <v>111</v>
      </c>
      <c r="C33" s="120">
        <v>3796631.87</v>
      </c>
      <c r="D33" s="120">
        <v>3796631.87</v>
      </c>
      <c r="E33" s="120">
        <v>3796631.87</v>
      </c>
      <c r="F33" s="120"/>
      <c r="G33" s="88"/>
      <c r="H33" s="120"/>
      <c r="I33" s="120"/>
      <c r="J33" s="120"/>
      <c r="K33" s="120"/>
      <c r="L33" s="120"/>
      <c r="M33" s="88"/>
      <c r="N33" s="120"/>
      <c r="O33" s="120"/>
    </row>
    <row r="34" ht="17.25" customHeight="1" spans="1:15">
      <c r="A34" s="104" t="s">
        <v>112</v>
      </c>
      <c r="B34" s="105" t="s">
        <v>112</v>
      </c>
      <c r="C34" s="120">
        <v>131898184.54</v>
      </c>
      <c r="D34" s="120">
        <v>91898184.54</v>
      </c>
      <c r="E34" s="120">
        <v>67777392.56</v>
      </c>
      <c r="F34" s="120">
        <v>24120791.98</v>
      </c>
      <c r="G34" s="88"/>
      <c r="H34" s="120"/>
      <c r="I34" s="120"/>
      <c r="J34" s="120">
        <v>40000000</v>
      </c>
      <c r="K34" s="120"/>
      <c r="L34" s="120"/>
      <c r="M34" s="88">
        <v>10000000</v>
      </c>
      <c r="N34" s="120"/>
      <c r="O34" s="120">
        <v>30000000</v>
      </c>
    </row>
  </sheetData>
  <mergeCells count="11">
    <mergeCell ref="A2:O2"/>
    <mergeCell ref="A3:L3"/>
    <mergeCell ref="D4:F4"/>
    <mergeCell ref="J4:O4"/>
    <mergeCell ref="A34:B3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C30" sqref="C30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113</v>
      </c>
    </row>
    <row r="2" ht="31.5" customHeight="1" spans="1:4">
      <c r="A2" s="45" t="s">
        <v>114</v>
      </c>
      <c r="B2" s="132"/>
      <c r="C2" s="132"/>
      <c r="D2" s="132"/>
    </row>
    <row r="3" ht="17.25" customHeight="1" spans="1:4">
      <c r="A3" s="4" t="str">
        <f>"单位名称："&amp;"云南省热带作物科学研究所"</f>
        <v>单位名称：云南省热带作物科学研究所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115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116</v>
      </c>
      <c r="B7" s="136">
        <v>89299692.56</v>
      </c>
      <c r="C7" s="137" t="s">
        <v>117</v>
      </c>
      <c r="D7" s="136">
        <v>91898184.54</v>
      </c>
    </row>
    <row r="8" ht="29.15" customHeight="1" spans="1:4">
      <c r="A8" s="138" t="s">
        <v>118</v>
      </c>
      <c r="B8" s="88">
        <v>89299692.56</v>
      </c>
      <c r="C8" s="23" t="str">
        <f>"（一）"&amp;"科学技术支出"</f>
        <v>（一）科学技术支出</v>
      </c>
      <c r="D8" s="88">
        <v>73200165.11</v>
      </c>
    </row>
    <row r="9" ht="29.15" customHeight="1" spans="1:4">
      <c r="A9" s="138" t="s">
        <v>119</v>
      </c>
      <c r="B9" s="88"/>
      <c r="C9" s="23" t="str">
        <f>"（二）"&amp;"社会保障和就业支出"</f>
        <v>（二）社会保障和就业支出</v>
      </c>
      <c r="D9" s="88">
        <v>6136575.77</v>
      </c>
    </row>
    <row r="10" ht="29.15" customHeight="1" spans="1:4">
      <c r="A10" s="138" t="s">
        <v>120</v>
      </c>
      <c r="B10" s="88"/>
      <c r="C10" s="23" t="str">
        <f>"（三）"&amp;"卫生健康支出"</f>
        <v>（三）卫生健康支出</v>
      </c>
      <c r="D10" s="88">
        <v>8764811.79</v>
      </c>
    </row>
    <row r="11" ht="29.15" customHeight="1" spans="1:4">
      <c r="A11" s="139" t="s">
        <v>121</v>
      </c>
      <c r="B11" s="140">
        <v>2598491.98</v>
      </c>
      <c r="C11" s="23" t="str">
        <f>"（四）"&amp;"住房保障支出"</f>
        <v>（四）住房保障支出</v>
      </c>
      <c r="D11" s="88">
        <v>3796631.87</v>
      </c>
    </row>
    <row r="12" ht="29.15" customHeight="1" spans="1:4">
      <c r="A12" s="138" t="s">
        <v>118</v>
      </c>
      <c r="B12" s="120">
        <v>2598491.98</v>
      </c>
      <c r="C12" s="141"/>
      <c r="D12" s="140"/>
    </row>
    <row r="13" ht="29.15" customHeight="1" spans="1:4">
      <c r="A13" s="142" t="s">
        <v>119</v>
      </c>
      <c r="B13" s="120"/>
      <c r="C13" s="141"/>
      <c r="D13" s="140"/>
    </row>
    <row r="14" ht="29.15" customHeight="1" spans="1:4">
      <c r="A14" s="142" t="s">
        <v>120</v>
      </c>
      <c r="B14" s="140"/>
      <c r="C14" s="141"/>
      <c r="D14" s="140"/>
    </row>
    <row r="15" ht="29.15" customHeight="1" spans="1:4">
      <c r="A15" s="143"/>
      <c r="B15" s="140"/>
      <c r="C15" s="144" t="s">
        <v>122</v>
      </c>
      <c r="D15" s="140"/>
    </row>
    <row r="16" ht="29.15" customHeight="1" spans="1:4">
      <c r="A16" s="143" t="s">
        <v>123</v>
      </c>
      <c r="B16" s="140">
        <v>91898184.54</v>
      </c>
      <c r="C16" s="141" t="s">
        <v>25</v>
      </c>
      <c r="D16" s="140">
        <v>91898184.54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9"/>
  <sheetViews>
    <sheetView showZeros="0" workbookViewId="0">
      <selection activeCell="C30" sqref="C30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124</v>
      </c>
    </row>
    <row r="2" ht="39" customHeight="1" spans="1:7">
      <c r="A2" s="3" t="s">
        <v>125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"单位名称："&amp;"云南省热带作物科学研究所"</f>
        <v>单位名称：云南省热带作物科学研究所</v>
      </c>
      <c r="F3" s="103"/>
      <c r="G3" s="103" t="s">
        <v>2</v>
      </c>
    </row>
    <row r="4" ht="20.25" customHeight="1" spans="1:7">
      <c r="A4" s="122" t="s">
        <v>126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127</v>
      </c>
      <c r="F5" s="95" t="s">
        <v>128</v>
      </c>
      <c r="G5" s="95"/>
    </row>
    <row r="6" ht="13.5" customHeight="1" spans="1:7">
      <c r="A6" s="127" t="s">
        <v>129</v>
      </c>
      <c r="B6" s="127" t="s">
        <v>130</v>
      </c>
      <c r="C6" s="127" t="s">
        <v>131</v>
      </c>
      <c r="D6" s="62"/>
      <c r="E6" s="127" t="s">
        <v>132</v>
      </c>
      <c r="F6" s="127" t="s">
        <v>133</v>
      </c>
      <c r="G6" s="127" t="s">
        <v>134</v>
      </c>
    </row>
    <row r="7" ht="18" customHeight="1" spans="1:7">
      <c r="A7" s="30" t="s">
        <v>59</v>
      </c>
      <c r="B7" s="30" t="s">
        <v>60</v>
      </c>
      <c r="C7" s="22">
        <v>70601673.13</v>
      </c>
      <c r="D7" s="22">
        <v>49079373.13</v>
      </c>
      <c r="E7" s="22">
        <v>37877688</v>
      </c>
      <c r="F7" s="22">
        <v>11201685.13</v>
      </c>
      <c r="G7" s="22">
        <v>21522300</v>
      </c>
    </row>
    <row r="8" ht="18" customHeight="1" spans="1:7">
      <c r="A8" s="30" t="s">
        <v>61</v>
      </c>
      <c r="B8" s="128" t="s">
        <v>62</v>
      </c>
      <c r="C8" s="22">
        <v>14082000</v>
      </c>
      <c r="D8" s="22"/>
      <c r="E8" s="22"/>
      <c r="F8" s="22"/>
      <c r="G8" s="22">
        <v>14082000</v>
      </c>
    </row>
    <row r="9" ht="18" customHeight="1" spans="1:7">
      <c r="A9" s="30" t="s">
        <v>63</v>
      </c>
      <c r="B9" s="129" t="s">
        <v>64</v>
      </c>
      <c r="C9" s="22">
        <v>13710000</v>
      </c>
      <c r="D9" s="22"/>
      <c r="E9" s="22"/>
      <c r="F9" s="22"/>
      <c r="G9" s="22">
        <v>13710000</v>
      </c>
    </row>
    <row r="10" ht="18" customHeight="1" spans="1:7">
      <c r="A10" s="30" t="s">
        <v>65</v>
      </c>
      <c r="B10" s="129" t="s">
        <v>66</v>
      </c>
      <c r="C10" s="22">
        <v>372000</v>
      </c>
      <c r="D10" s="22"/>
      <c r="E10" s="22"/>
      <c r="F10" s="22"/>
      <c r="G10" s="22">
        <v>372000</v>
      </c>
    </row>
    <row r="11" ht="18" customHeight="1" spans="1:7">
      <c r="A11" s="30" t="s">
        <v>67</v>
      </c>
      <c r="B11" s="128" t="s">
        <v>68</v>
      </c>
      <c r="C11" s="22">
        <v>5450000</v>
      </c>
      <c r="D11" s="22"/>
      <c r="E11" s="22"/>
      <c r="F11" s="22"/>
      <c r="G11" s="22">
        <v>5450000</v>
      </c>
    </row>
    <row r="12" ht="18" customHeight="1" spans="1:7">
      <c r="A12" s="30" t="s">
        <v>69</v>
      </c>
      <c r="B12" s="129" t="s">
        <v>70</v>
      </c>
      <c r="C12" s="22">
        <v>5450000</v>
      </c>
      <c r="D12" s="22"/>
      <c r="E12" s="22"/>
      <c r="F12" s="22"/>
      <c r="G12" s="22">
        <v>5450000</v>
      </c>
    </row>
    <row r="13" ht="18" customHeight="1" spans="1:7">
      <c r="A13" s="30" t="s">
        <v>71</v>
      </c>
      <c r="B13" s="128" t="s">
        <v>72</v>
      </c>
      <c r="C13" s="22">
        <v>51069673.13</v>
      </c>
      <c r="D13" s="22">
        <v>49079373.13</v>
      </c>
      <c r="E13" s="22">
        <v>37877688</v>
      </c>
      <c r="F13" s="22">
        <v>11201685.13</v>
      </c>
      <c r="G13" s="22">
        <v>1990300</v>
      </c>
    </row>
    <row r="14" ht="18" customHeight="1" spans="1:7">
      <c r="A14" s="30" t="s">
        <v>73</v>
      </c>
      <c r="B14" s="129" t="s">
        <v>74</v>
      </c>
      <c r="C14" s="22">
        <v>51069673.13</v>
      </c>
      <c r="D14" s="22">
        <v>49079373.13</v>
      </c>
      <c r="E14" s="22">
        <v>37877688</v>
      </c>
      <c r="F14" s="22">
        <v>11201685.13</v>
      </c>
      <c r="G14" s="22">
        <v>1990300</v>
      </c>
    </row>
    <row r="15" ht="18" customHeight="1" spans="1:7">
      <c r="A15" s="30" t="s">
        <v>85</v>
      </c>
      <c r="B15" s="30" t="s">
        <v>86</v>
      </c>
      <c r="C15" s="22">
        <v>6136575.77</v>
      </c>
      <c r="D15" s="22">
        <v>6136575.77</v>
      </c>
      <c r="E15" s="22">
        <v>5701605.77</v>
      </c>
      <c r="F15" s="22">
        <v>434970</v>
      </c>
      <c r="G15" s="22"/>
    </row>
    <row r="16" ht="18" customHeight="1" spans="1:7">
      <c r="A16" s="30" t="s">
        <v>87</v>
      </c>
      <c r="B16" s="128" t="s">
        <v>88</v>
      </c>
      <c r="C16" s="22">
        <v>5874444.43</v>
      </c>
      <c r="D16" s="22">
        <v>5874444.43</v>
      </c>
      <c r="E16" s="22">
        <v>5439474.43</v>
      </c>
      <c r="F16" s="22">
        <v>434970</v>
      </c>
      <c r="G16" s="22"/>
    </row>
    <row r="17" ht="18" customHeight="1" spans="1:7">
      <c r="A17" s="30" t="s">
        <v>89</v>
      </c>
      <c r="B17" s="129" t="s">
        <v>90</v>
      </c>
      <c r="C17" s="22">
        <v>434970</v>
      </c>
      <c r="D17" s="22">
        <v>434970</v>
      </c>
      <c r="E17" s="22"/>
      <c r="F17" s="22">
        <v>434970</v>
      </c>
      <c r="G17" s="22"/>
    </row>
    <row r="18" ht="18" customHeight="1" spans="1:7">
      <c r="A18" s="30" t="s">
        <v>91</v>
      </c>
      <c r="B18" s="129" t="s">
        <v>92</v>
      </c>
      <c r="C18" s="22">
        <v>5439474.43</v>
      </c>
      <c r="D18" s="22">
        <v>5439474.43</v>
      </c>
      <c r="E18" s="22">
        <v>5439474.43</v>
      </c>
      <c r="F18" s="22"/>
      <c r="G18" s="22"/>
    </row>
    <row r="19" ht="18" customHeight="1" spans="1:7">
      <c r="A19" s="30" t="s">
        <v>93</v>
      </c>
      <c r="B19" s="128" t="s">
        <v>94</v>
      </c>
      <c r="C19" s="22">
        <v>262131.34</v>
      </c>
      <c r="D19" s="22">
        <v>262131.34</v>
      </c>
      <c r="E19" s="22">
        <v>262131.34</v>
      </c>
      <c r="F19" s="22"/>
      <c r="G19" s="22"/>
    </row>
    <row r="20" ht="18" customHeight="1" spans="1:7">
      <c r="A20" s="30" t="s">
        <v>95</v>
      </c>
      <c r="B20" s="129" t="s">
        <v>94</v>
      </c>
      <c r="C20" s="22">
        <v>262131.34</v>
      </c>
      <c r="D20" s="22">
        <v>262131.34</v>
      </c>
      <c r="E20" s="22">
        <v>262131.34</v>
      </c>
      <c r="F20" s="22"/>
      <c r="G20" s="22"/>
    </row>
    <row r="21" ht="18" customHeight="1" spans="1:7">
      <c r="A21" s="30" t="s">
        <v>96</v>
      </c>
      <c r="B21" s="30" t="s">
        <v>97</v>
      </c>
      <c r="C21" s="22">
        <v>8764811.79</v>
      </c>
      <c r="D21" s="22">
        <v>8764811.79</v>
      </c>
      <c r="E21" s="22">
        <v>8764811.79</v>
      </c>
      <c r="F21" s="22"/>
      <c r="G21" s="22"/>
    </row>
    <row r="22" ht="18" customHeight="1" spans="1:7">
      <c r="A22" s="30" t="s">
        <v>98</v>
      </c>
      <c r="B22" s="128" t="s">
        <v>99</v>
      </c>
      <c r="C22" s="22">
        <v>8764811.79</v>
      </c>
      <c r="D22" s="22">
        <v>8764811.79</v>
      </c>
      <c r="E22" s="22">
        <v>8764811.79</v>
      </c>
      <c r="F22" s="22"/>
      <c r="G22" s="22"/>
    </row>
    <row r="23" ht="18" customHeight="1" spans="1:7">
      <c r="A23" s="30" t="s">
        <v>100</v>
      </c>
      <c r="B23" s="129" t="s">
        <v>101</v>
      </c>
      <c r="C23" s="22">
        <v>3621105.1</v>
      </c>
      <c r="D23" s="22">
        <v>3621105.1</v>
      </c>
      <c r="E23" s="22">
        <v>3621105.1</v>
      </c>
      <c r="F23" s="22"/>
      <c r="G23" s="22"/>
    </row>
    <row r="24" ht="18" customHeight="1" spans="1:7">
      <c r="A24" s="30" t="s">
        <v>102</v>
      </c>
      <c r="B24" s="129" t="s">
        <v>103</v>
      </c>
      <c r="C24" s="22">
        <v>4745380.79</v>
      </c>
      <c r="D24" s="22">
        <v>4745380.79</v>
      </c>
      <c r="E24" s="22">
        <v>4745380.79</v>
      </c>
      <c r="F24" s="22"/>
      <c r="G24" s="22"/>
    </row>
    <row r="25" ht="18" customHeight="1" spans="1:7">
      <c r="A25" s="30" t="s">
        <v>104</v>
      </c>
      <c r="B25" s="129" t="s">
        <v>105</v>
      </c>
      <c r="C25" s="22">
        <v>398325.9</v>
      </c>
      <c r="D25" s="22">
        <v>398325.9</v>
      </c>
      <c r="E25" s="22">
        <v>398325.9</v>
      </c>
      <c r="F25" s="22"/>
      <c r="G25" s="22"/>
    </row>
    <row r="26" ht="18" customHeight="1" spans="1:7">
      <c r="A26" s="30" t="s">
        <v>106</v>
      </c>
      <c r="B26" s="30" t="s">
        <v>107</v>
      </c>
      <c r="C26" s="22">
        <v>3796631.87</v>
      </c>
      <c r="D26" s="22">
        <v>3796631.87</v>
      </c>
      <c r="E26" s="22">
        <v>3796631.87</v>
      </c>
      <c r="F26" s="22"/>
      <c r="G26" s="22"/>
    </row>
    <row r="27" ht="18" customHeight="1" spans="1:7">
      <c r="A27" s="30" t="s">
        <v>108</v>
      </c>
      <c r="B27" s="128" t="s">
        <v>109</v>
      </c>
      <c r="C27" s="22">
        <v>3796631.87</v>
      </c>
      <c r="D27" s="22">
        <v>3796631.87</v>
      </c>
      <c r="E27" s="22">
        <v>3796631.87</v>
      </c>
      <c r="F27" s="22"/>
      <c r="G27" s="22"/>
    </row>
    <row r="28" ht="18" customHeight="1" spans="1:7">
      <c r="A28" s="30" t="s">
        <v>110</v>
      </c>
      <c r="B28" s="129" t="s">
        <v>111</v>
      </c>
      <c r="C28" s="22">
        <v>3796631.87</v>
      </c>
      <c r="D28" s="22">
        <v>3796631.87</v>
      </c>
      <c r="E28" s="22">
        <v>3796631.87</v>
      </c>
      <c r="F28" s="22"/>
      <c r="G28" s="22"/>
    </row>
    <row r="29" ht="18" customHeight="1" spans="1:7">
      <c r="A29" s="130" t="s">
        <v>112</v>
      </c>
      <c r="B29" s="131" t="s">
        <v>112</v>
      </c>
      <c r="C29" s="22">
        <v>89299692.56</v>
      </c>
      <c r="D29" s="22">
        <v>67777392.56</v>
      </c>
      <c r="E29" s="22">
        <v>56140737.43</v>
      </c>
      <c r="F29" s="22">
        <v>11636655.13</v>
      </c>
      <c r="G29" s="22">
        <v>21522300</v>
      </c>
    </row>
  </sheetData>
  <mergeCells count="7">
    <mergeCell ref="A2:G2"/>
    <mergeCell ref="A3:E3"/>
    <mergeCell ref="A4:B4"/>
    <mergeCell ref="D4:F4"/>
    <mergeCell ref="A29:B29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C30" sqref="C30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135</v>
      </c>
    </row>
    <row r="2" ht="25.5" customHeight="1" spans="1:6">
      <c r="A2" s="117" t="s">
        <v>136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"单位名称："&amp;"云南省热带作物科学研究所"</f>
        <v>单位名称：云南省热带作物科学研究所</v>
      </c>
      <c r="B3" s="116"/>
      <c r="C3" s="60"/>
      <c r="F3" s="59" t="s">
        <v>137</v>
      </c>
    </row>
    <row r="4" ht="19.5" customHeight="1" spans="1:6">
      <c r="A4" s="9" t="s">
        <v>138</v>
      </c>
      <c r="B4" s="15" t="s">
        <v>139</v>
      </c>
      <c r="C4" s="10" t="s">
        <v>140</v>
      </c>
      <c r="D4" s="11"/>
      <c r="E4" s="12"/>
      <c r="F4" s="15" t="s">
        <v>141</v>
      </c>
    </row>
    <row r="5" ht="19.5" customHeight="1" spans="1:6">
      <c r="A5" s="17"/>
      <c r="B5" s="18"/>
      <c r="C5" s="62" t="s">
        <v>32</v>
      </c>
      <c r="D5" s="62" t="s">
        <v>142</v>
      </c>
      <c r="E5" s="62" t="s">
        <v>143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280000</v>
      </c>
      <c r="B7" s="120"/>
      <c r="C7" s="121">
        <v>230000</v>
      </c>
      <c r="D7" s="120"/>
      <c r="E7" s="120">
        <v>230000</v>
      </c>
      <c r="F7" s="120">
        <v>50000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56"/>
  <sheetViews>
    <sheetView showZeros="0" workbookViewId="0">
      <selection activeCell="C30" sqref="C30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144</v>
      </c>
    </row>
    <row r="2" ht="27.75" customHeight="1" spans="1:23">
      <c r="A2" s="27" t="s">
        <v>145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"单位名称："&amp;"云南省热带作物科学研究所"</f>
        <v>单位名称：云南省热带作物科学研究所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137</v>
      </c>
    </row>
    <row r="4" ht="21.75" customHeight="1" spans="1:23">
      <c r="A4" s="8" t="s">
        <v>146</v>
      </c>
      <c r="B4" s="8" t="s">
        <v>147</v>
      </c>
      <c r="C4" s="8" t="s">
        <v>148</v>
      </c>
      <c r="D4" s="9" t="s">
        <v>149</v>
      </c>
      <c r="E4" s="9" t="s">
        <v>150</v>
      </c>
      <c r="F4" s="9" t="s">
        <v>151</v>
      </c>
      <c r="G4" s="9" t="s">
        <v>152</v>
      </c>
      <c r="H4" s="62" t="s">
        <v>153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154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155</v>
      </c>
      <c r="J6" s="47" t="s">
        <v>156</v>
      </c>
      <c r="K6" s="47" t="s">
        <v>157</v>
      </c>
      <c r="L6" s="113" t="s">
        <v>158</v>
      </c>
      <c r="M6" s="113" t="s">
        <v>159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160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87777392.56</v>
      </c>
      <c r="I9" s="22">
        <v>67777392.56</v>
      </c>
      <c r="J9" s="22">
        <v>15315265.34</v>
      </c>
      <c r="K9" s="22"/>
      <c r="L9" s="22">
        <v>44980818.22</v>
      </c>
      <c r="M9" s="22">
        <v>7481309</v>
      </c>
      <c r="N9" s="22"/>
      <c r="O9" s="22"/>
      <c r="P9" s="22"/>
      <c r="Q9" s="22"/>
      <c r="R9" s="22">
        <v>20000000</v>
      </c>
      <c r="S9" s="22"/>
      <c r="T9" s="22"/>
      <c r="U9" s="22"/>
      <c r="V9" s="22"/>
      <c r="W9" s="22">
        <v>20000000</v>
      </c>
    </row>
    <row r="10" ht="31.4" customHeight="1" spans="1:23">
      <c r="A10" s="115" t="s">
        <v>45</v>
      </c>
      <c r="B10" s="111" t="s">
        <v>161</v>
      </c>
      <c r="C10" s="23" t="s">
        <v>162</v>
      </c>
      <c r="D10" s="23" t="s">
        <v>73</v>
      </c>
      <c r="E10" s="23" t="s">
        <v>74</v>
      </c>
      <c r="F10" s="23" t="s">
        <v>163</v>
      </c>
      <c r="G10" s="23" t="s">
        <v>164</v>
      </c>
      <c r="H10" s="22">
        <v>15105456</v>
      </c>
      <c r="I10" s="22">
        <v>15105456</v>
      </c>
      <c r="J10" s="22">
        <v>3776364</v>
      </c>
      <c r="K10" s="22"/>
      <c r="L10" s="22">
        <v>11329092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161</v>
      </c>
      <c r="C11" s="23" t="s">
        <v>162</v>
      </c>
      <c r="D11" s="23" t="s">
        <v>73</v>
      </c>
      <c r="E11" s="23" t="s">
        <v>74</v>
      </c>
      <c r="F11" s="23" t="s">
        <v>165</v>
      </c>
      <c r="G11" s="23" t="s">
        <v>166</v>
      </c>
      <c r="H11" s="22">
        <v>1597968</v>
      </c>
      <c r="I11" s="22">
        <v>1597968</v>
      </c>
      <c r="J11" s="22">
        <v>399492</v>
      </c>
      <c r="K11" s="22"/>
      <c r="L11" s="22">
        <v>1198476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161</v>
      </c>
      <c r="C12" s="23" t="s">
        <v>162</v>
      </c>
      <c r="D12" s="23" t="s">
        <v>73</v>
      </c>
      <c r="E12" s="23" t="s">
        <v>74</v>
      </c>
      <c r="F12" s="23" t="s">
        <v>167</v>
      </c>
      <c r="G12" s="23" t="s">
        <v>168</v>
      </c>
      <c r="H12" s="22">
        <v>1258788</v>
      </c>
      <c r="I12" s="22">
        <v>1258788</v>
      </c>
      <c r="J12" s="22">
        <v>314697</v>
      </c>
      <c r="K12" s="22"/>
      <c r="L12" s="22">
        <v>944091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161</v>
      </c>
      <c r="C13" s="23" t="s">
        <v>162</v>
      </c>
      <c r="D13" s="23" t="s">
        <v>73</v>
      </c>
      <c r="E13" s="23" t="s">
        <v>74</v>
      </c>
      <c r="F13" s="23" t="s">
        <v>169</v>
      </c>
      <c r="G13" s="23" t="s">
        <v>170</v>
      </c>
      <c r="H13" s="22">
        <v>34906740</v>
      </c>
      <c r="I13" s="22">
        <v>19906740</v>
      </c>
      <c r="J13" s="22">
        <v>4976685</v>
      </c>
      <c r="K13" s="22"/>
      <c r="L13" s="22">
        <v>14930055</v>
      </c>
      <c r="M13" s="22"/>
      <c r="N13" s="22"/>
      <c r="O13" s="22"/>
      <c r="P13" s="22"/>
      <c r="Q13" s="22"/>
      <c r="R13" s="22">
        <v>15000000</v>
      </c>
      <c r="S13" s="22"/>
      <c r="T13" s="22"/>
      <c r="U13" s="22"/>
      <c r="V13" s="22"/>
      <c r="W13" s="22">
        <v>15000000</v>
      </c>
    </row>
    <row r="14" ht="31.4" customHeight="1" spans="1:23">
      <c r="A14" s="115" t="s">
        <v>45</v>
      </c>
      <c r="B14" s="111" t="s">
        <v>171</v>
      </c>
      <c r="C14" s="23" t="s">
        <v>172</v>
      </c>
      <c r="D14" s="23" t="s">
        <v>91</v>
      </c>
      <c r="E14" s="23" t="s">
        <v>92</v>
      </c>
      <c r="F14" s="23" t="s">
        <v>173</v>
      </c>
      <c r="G14" s="23" t="s">
        <v>174</v>
      </c>
      <c r="H14" s="22">
        <v>5439474.43</v>
      </c>
      <c r="I14" s="22">
        <v>5439474.43</v>
      </c>
      <c r="J14" s="22">
        <v>1359868.61</v>
      </c>
      <c r="K14" s="22"/>
      <c r="L14" s="22">
        <v>4079605.82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171</v>
      </c>
      <c r="C15" s="23" t="s">
        <v>172</v>
      </c>
      <c r="D15" s="23" t="s">
        <v>95</v>
      </c>
      <c r="E15" s="23" t="s">
        <v>94</v>
      </c>
      <c r="F15" s="23" t="s">
        <v>175</v>
      </c>
      <c r="G15" s="23" t="s">
        <v>176</v>
      </c>
      <c r="H15" s="22">
        <v>262131.34</v>
      </c>
      <c r="I15" s="22">
        <v>262131.34</v>
      </c>
      <c r="J15" s="22">
        <v>65532.84</v>
      </c>
      <c r="K15" s="22"/>
      <c r="L15" s="22">
        <v>196598.5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171</v>
      </c>
      <c r="C16" s="23" t="s">
        <v>172</v>
      </c>
      <c r="D16" s="23" t="s">
        <v>100</v>
      </c>
      <c r="E16" s="23" t="s">
        <v>101</v>
      </c>
      <c r="F16" s="23" t="s">
        <v>177</v>
      </c>
      <c r="G16" s="23" t="s">
        <v>178</v>
      </c>
      <c r="H16" s="22">
        <v>3569655.1</v>
      </c>
      <c r="I16" s="22">
        <v>3569655.1</v>
      </c>
      <c r="J16" s="22">
        <v>892413.78</v>
      </c>
      <c r="K16" s="22"/>
      <c r="L16" s="22">
        <v>2677241.32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171</v>
      </c>
      <c r="C17" s="23" t="s">
        <v>172</v>
      </c>
      <c r="D17" s="23" t="s">
        <v>100</v>
      </c>
      <c r="E17" s="23" t="s">
        <v>101</v>
      </c>
      <c r="F17" s="23" t="s">
        <v>179</v>
      </c>
      <c r="G17" s="23" t="s">
        <v>180</v>
      </c>
      <c r="H17" s="22">
        <v>51450</v>
      </c>
      <c r="I17" s="22">
        <v>51450</v>
      </c>
      <c r="J17" s="22">
        <v>12862.5</v>
      </c>
      <c r="K17" s="22"/>
      <c r="L17" s="22">
        <v>38587.5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171</v>
      </c>
      <c r="C18" s="23" t="s">
        <v>172</v>
      </c>
      <c r="D18" s="23" t="s">
        <v>102</v>
      </c>
      <c r="E18" s="23" t="s">
        <v>103</v>
      </c>
      <c r="F18" s="23" t="s">
        <v>181</v>
      </c>
      <c r="G18" s="23" t="s">
        <v>182</v>
      </c>
      <c r="H18" s="22">
        <v>4745380.79</v>
      </c>
      <c r="I18" s="22">
        <v>4745380.79</v>
      </c>
      <c r="J18" s="22">
        <v>1186345.2</v>
      </c>
      <c r="K18" s="22"/>
      <c r="L18" s="22">
        <v>3559035.59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171</v>
      </c>
      <c r="C19" s="23" t="s">
        <v>172</v>
      </c>
      <c r="D19" s="23" t="s">
        <v>104</v>
      </c>
      <c r="E19" s="23" t="s">
        <v>105</v>
      </c>
      <c r="F19" s="23" t="s">
        <v>175</v>
      </c>
      <c r="G19" s="23" t="s">
        <v>176</v>
      </c>
      <c r="H19" s="22">
        <v>398325.9</v>
      </c>
      <c r="I19" s="22">
        <v>398325.9</v>
      </c>
      <c r="J19" s="22">
        <v>398325.9</v>
      </c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183</v>
      </c>
      <c r="C20" s="23" t="s">
        <v>111</v>
      </c>
      <c r="D20" s="23" t="s">
        <v>110</v>
      </c>
      <c r="E20" s="23" t="s">
        <v>111</v>
      </c>
      <c r="F20" s="23" t="s">
        <v>184</v>
      </c>
      <c r="G20" s="23" t="s">
        <v>111</v>
      </c>
      <c r="H20" s="22">
        <v>3796631.87</v>
      </c>
      <c r="I20" s="22">
        <v>3796631.87</v>
      </c>
      <c r="J20" s="22">
        <v>949157.97</v>
      </c>
      <c r="K20" s="22"/>
      <c r="L20" s="22">
        <v>2847473.9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185</v>
      </c>
      <c r="C21" s="23" t="s">
        <v>186</v>
      </c>
      <c r="D21" s="23" t="s">
        <v>73</v>
      </c>
      <c r="E21" s="23" t="s">
        <v>74</v>
      </c>
      <c r="F21" s="23" t="s">
        <v>187</v>
      </c>
      <c r="G21" s="23" t="s">
        <v>188</v>
      </c>
      <c r="H21" s="22">
        <v>8736</v>
      </c>
      <c r="I21" s="22">
        <v>8736</v>
      </c>
      <c r="J21" s="22">
        <v>2184</v>
      </c>
      <c r="K21" s="22"/>
      <c r="L21" s="22">
        <v>6552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185</v>
      </c>
      <c r="C22" s="23" t="s">
        <v>186</v>
      </c>
      <c r="D22" s="23" t="s">
        <v>73</v>
      </c>
      <c r="E22" s="23" t="s">
        <v>74</v>
      </c>
      <c r="F22" s="23" t="s">
        <v>189</v>
      </c>
      <c r="G22" s="23" t="s">
        <v>190</v>
      </c>
      <c r="H22" s="22">
        <v>360000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360000</v>
      </c>
      <c r="S22" s="22"/>
      <c r="T22" s="22"/>
      <c r="U22" s="22"/>
      <c r="V22" s="22"/>
      <c r="W22" s="22">
        <v>360000</v>
      </c>
    </row>
    <row r="23" ht="31.4" customHeight="1" spans="1:23">
      <c r="A23" s="115" t="s">
        <v>45</v>
      </c>
      <c r="B23" s="111" t="s">
        <v>191</v>
      </c>
      <c r="C23" s="23" t="s">
        <v>192</v>
      </c>
      <c r="D23" s="23" t="s">
        <v>73</v>
      </c>
      <c r="E23" s="23" t="s">
        <v>74</v>
      </c>
      <c r="F23" s="23" t="s">
        <v>193</v>
      </c>
      <c r="G23" s="23" t="s">
        <v>192</v>
      </c>
      <c r="H23" s="22">
        <v>406300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406300</v>
      </c>
      <c r="S23" s="22"/>
      <c r="T23" s="22"/>
      <c r="U23" s="22"/>
      <c r="V23" s="22"/>
      <c r="W23" s="22">
        <v>406300</v>
      </c>
    </row>
    <row r="24" ht="31.4" customHeight="1" spans="1:23">
      <c r="A24" s="115" t="s">
        <v>45</v>
      </c>
      <c r="B24" s="111" t="s">
        <v>194</v>
      </c>
      <c r="C24" s="23" t="s">
        <v>195</v>
      </c>
      <c r="D24" s="23" t="s">
        <v>73</v>
      </c>
      <c r="E24" s="23" t="s">
        <v>74</v>
      </c>
      <c r="F24" s="23" t="s">
        <v>196</v>
      </c>
      <c r="G24" s="23" t="s">
        <v>197</v>
      </c>
      <c r="H24" s="22">
        <v>470000</v>
      </c>
      <c r="I24" s="22">
        <v>230000</v>
      </c>
      <c r="J24" s="22"/>
      <c r="K24" s="22"/>
      <c r="L24" s="22">
        <v>230000</v>
      </c>
      <c r="M24" s="22"/>
      <c r="N24" s="22"/>
      <c r="O24" s="22"/>
      <c r="P24" s="22"/>
      <c r="Q24" s="22"/>
      <c r="R24" s="22">
        <v>240000</v>
      </c>
      <c r="S24" s="22"/>
      <c r="T24" s="22"/>
      <c r="U24" s="22"/>
      <c r="V24" s="22"/>
      <c r="W24" s="22">
        <v>240000</v>
      </c>
    </row>
    <row r="25" ht="31.4" customHeight="1" spans="1:23">
      <c r="A25" s="115" t="s">
        <v>45</v>
      </c>
      <c r="B25" s="111" t="s">
        <v>198</v>
      </c>
      <c r="C25" s="23" t="s">
        <v>141</v>
      </c>
      <c r="D25" s="23" t="s">
        <v>73</v>
      </c>
      <c r="E25" s="23" t="s">
        <v>74</v>
      </c>
      <c r="F25" s="23" t="s">
        <v>199</v>
      </c>
      <c r="G25" s="23" t="s">
        <v>141</v>
      </c>
      <c r="H25" s="22">
        <v>50000</v>
      </c>
      <c r="I25" s="22">
        <v>50000</v>
      </c>
      <c r="J25" s="22">
        <v>12500</v>
      </c>
      <c r="K25" s="22"/>
      <c r="L25" s="22">
        <v>37500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200</v>
      </c>
      <c r="C26" s="23" t="s">
        <v>201</v>
      </c>
      <c r="D26" s="23" t="s">
        <v>73</v>
      </c>
      <c r="E26" s="23" t="s">
        <v>74</v>
      </c>
      <c r="F26" s="23" t="s">
        <v>202</v>
      </c>
      <c r="G26" s="23" t="s">
        <v>201</v>
      </c>
      <c r="H26" s="22">
        <v>757379.04</v>
      </c>
      <c r="I26" s="22">
        <v>757379.04</v>
      </c>
      <c r="J26" s="22">
        <v>189344.76</v>
      </c>
      <c r="K26" s="22"/>
      <c r="L26" s="22">
        <v>568034.28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203</v>
      </c>
      <c r="C27" s="23" t="s">
        <v>204</v>
      </c>
      <c r="D27" s="23" t="s">
        <v>73</v>
      </c>
      <c r="E27" s="23" t="s">
        <v>74</v>
      </c>
      <c r="F27" s="23" t="s">
        <v>205</v>
      </c>
      <c r="G27" s="23" t="s">
        <v>206</v>
      </c>
      <c r="H27" s="22">
        <v>181780</v>
      </c>
      <c r="I27" s="22">
        <v>161780</v>
      </c>
      <c r="J27" s="22">
        <v>40445</v>
      </c>
      <c r="K27" s="22"/>
      <c r="L27" s="22">
        <v>121335</v>
      </c>
      <c r="M27" s="22"/>
      <c r="N27" s="22"/>
      <c r="O27" s="22"/>
      <c r="P27" s="22"/>
      <c r="Q27" s="22"/>
      <c r="R27" s="22">
        <v>20000</v>
      </c>
      <c r="S27" s="22"/>
      <c r="T27" s="22"/>
      <c r="U27" s="22"/>
      <c r="V27" s="22"/>
      <c r="W27" s="22">
        <v>20000</v>
      </c>
    </row>
    <row r="28" ht="31.4" customHeight="1" spans="1:23">
      <c r="A28" s="115" t="s">
        <v>45</v>
      </c>
      <c r="B28" s="111" t="s">
        <v>203</v>
      </c>
      <c r="C28" s="23" t="s">
        <v>204</v>
      </c>
      <c r="D28" s="23" t="s">
        <v>73</v>
      </c>
      <c r="E28" s="23" t="s">
        <v>74</v>
      </c>
      <c r="F28" s="23" t="s">
        <v>207</v>
      </c>
      <c r="G28" s="23" t="s">
        <v>208</v>
      </c>
      <c r="H28" s="22">
        <v>81000</v>
      </c>
      <c r="I28" s="22">
        <v>81000</v>
      </c>
      <c r="J28" s="22">
        <v>20250</v>
      </c>
      <c r="K28" s="22"/>
      <c r="L28" s="22">
        <v>60750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203</v>
      </c>
      <c r="C29" s="23" t="s">
        <v>204</v>
      </c>
      <c r="D29" s="23" t="s">
        <v>73</v>
      </c>
      <c r="E29" s="23" t="s">
        <v>74</v>
      </c>
      <c r="F29" s="23" t="s">
        <v>209</v>
      </c>
      <c r="G29" s="23" t="s">
        <v>210</v>
      </c>
      <c r="H29" s="22">
        <v>1000</v>
      </c>
      <c r="I29" s="22">
        <v>1000</v>
      </c>
      <c r="J29" s="22">
        <v>250</v>
      </c>
      <c r="K29" s="22"/>
      <c r="L29" s="22">
        <v>750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203</v>
      </c>
      <c r="C30" s="23" t="s">
        <v>204</v>
      </c>
      <c r="D30" s="23" t="s">
        <v>73</v>
      </c>
      <c r="E30" s="23" t="s">
        <v>74</v>
      </c>
      <c r="F30" s="23" t="s">
        <v>211</v>
      </c>
      <c r="G30" s="23" t="s">
        <v>212</v>
      </c>
      <c r="H30" s="22">
        <v>167850.91</v>
      </c>
      <c r="I30" s="22">
        <v>67850.91</v>
      </c>
      <c r="J30" s="22">
        <v>16962.73</v>
      </c>
      <c r="K30" s="22"/>
      <c r="L30" s="22">
        <v>50888.18</v>
      </c>
      <c r="M30" s="22"/>
      <c r="N30" s="22"/>
      <c r="O30" s="22"/>
      <c r="P30" s="22"/>
      <c r="Q30" s="22"/>
      <c r="R30" s="22">
        <v>100000</v>
      </c>
      <c r="S30" s="22"/>
      <c r="T30" s="22"/>
      <c r="U30" s="22"/>
      <c r="V30" s="22"/>
      <c r="W30" s="22">
        <v>100000</v>
      </c>
    </row>
    <row r="31" ht="31.4" customHeight="1" spans="1:23">
      <c r="A31" s="115" t="s">
        <v>45</v>
      </c>
      <c r="B31" s="111" t="s">
        <v>203</v>
      </c>
      <c r="C31" s="23" t="s">
        <v>204</v>
      </c>
      <c r="D31" s="23" t="s">
        <v>73</v>
      </c>
      <c r="E31" s="23" t="s">
        <v>74</v>
      </c>
      <c r="F31" s="23" t="s">
        <v>213</v>
      </c>
      <c r="G31" s="23" t="s">
        <v>214</v>
      </c>
      <c r="H31" s="22">
        <v>166058.43</v>
      </c>
      <c r="I31" s="22">
        <v>66058.43</v>
      </c>
      <c r="J31" s="22">
        <v>16514.61</v>
      </c>
      <c r="K31" s="22"/>
      <c r="L31" s="22">
        <v>49543.82</v>
      </c>
      <c r="M31" s="22"/>
      <c r="N31" s="22"/>
      <c r="O31" s="22"/>
      <c r="P31" s="22"/>
      <c r="Q31" s="22"/>
      <c r="R31" s="22">
        <v>100000</v>
      </c>
      <c r="S31" s="22"/>
      <c r="T31" s="22"/>
      <c r="U31" s="22"/>
      <c r="V31" s="22"/>
      <c r="W31" s="22">
        <v>100000</v>
      </c>
    </row>
    <row r="32" ht="31.4" customHeight="1" spans="1:23">
      <c r="A32" s="115" t="s">
        <v>45</v>
      </c>
      <c r="B32" s="111" t="s">
        <v>203</v>
      </c>
      <c r="C32" s="23" t="s">
        <v>204</v>
      </c>
      <c r="D32" s="23" t="s">
        <v>73</v>
      </c>
      <c r="E32" s="23" t="s">
        <v>74</v>
      </c>
      <c r="F32" s="23" t="s">
        <v>215</v>
      </c>
      <c r="G32" s="23" t="s">
        <v>216</v>
      </c>
      <c r="H32" s="22">
        <v>244000</v>
      </c>
      <c r="I32" s="22">
        <v>244000</v>
      </c>
      <c r="J32" s="22">
        <v>61000</v>
      </c>
      <c r="K32" s="22"/>
      <c r="L32" s="22">
        <v>183000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203</v>
      </c>
      <c r="C33" s="23" t="s">
        <v>204</v>
      </c>
      <c r="D33" s="23" t="s">
        <v>73</v>
      </c>
      <c r="E33" s="23" t="s">
        <v>74</v>
      </c>
      <c r="F33" s="23" t="s">
        <v>217</v>
      </c>
      <c r="G33" s="23" t="s">
        <v>218</v>
      </c>
      <c r="H33" s="22">
        <v>918000</v>
      </c>
      <c r="I33" s="22">
        <v>150000</v>
      </c>
      <c r="J33" s="22">
        <v>37500</v>
      </c>
      <c r="K33" s="22"/>
      <c r="L33" s="22">
        <v>112500</v>
      </c>
      <c r="M33" s="22"/>
      <c r="N33" s="22"/>
      <c r="O33" s="22"/>
      <c r="P33" s="22"/>
      <c r="Q33" s="22"/>
      <c r="R33" s="22">
        <v>768000</v>
      </c>
      <c r="S33" s="22"/>
      <c r="T33" s="22"/>
      <c r="U33" s="22"/>
      <c r="V33" s="22"/>
      <c r="W33" s="22">
        <v>768000</v>
      </c>
    </row>
    <row r="34" ht="31.4" customHeight="1" spans="1:23">
      <c r="A34" s="115" t="s">
        <v>45</v>
      </c>
      <c r="B34" s="111" t="s">
        <v>203</v>
      </c>
      <c r="C34" s="23" t="s">
        <v>204</v>
      </c>
      <c r="D34" s="23" t="s">
        <v>73</v>
      </c>
      <c r="E34" s="23" t="s">
        <v>74</v>
      </c>
      <c r="F34" s="23" t="s">
        <v>219</v>
      </c>
      <c r="G34" s="23" t="s">
        <v>220</v>
      </c>
      <c r="H34" s="22">
        <v>582176</v>
      </c>
      <c r="I34" s="22">
        <v>251258</v>
      </c>
      <c r="J34" s="22">
        <v>62814.5</v>
      </c>
      <c r="K34" s="22"/>
      <c r="L34" s="22">
        <v>188443.5</v>
      </c>
      <c r="M34" s="22"/>
      <c r="N34" s="22"/>
      <c r="O34" s="22"/>
      <c r="P34" s="22"/>
      <c r="Q34" s="22"/>
      <c r="R34" s="22">
        <v>330918</v>
      </c>
      <c r="S34" s="22"/>
      <c r="T34" s="22"/>
      <c r="U34" s="22"/>
      <c r="V34" s="22"/>
      <c r="W34" s="22">
        <v>330918</v>
      </c>
    </row>
    <row r="35" ht="31.4" customHeight="1" spans="1:23">
      <c r="A35" s="115" t="s">
        <v>45</v>
      </c>
      <c r="B35" s="111" t="s">
        <v>203</v>
      </c>
      <c r="C35" s="23" t="s">
        <v>204</v>
      </c>
      <c r="D35" s="23" t="s">
        <v>73</v>
      </c>
      <c r="E35" s="23" t="s">
        <v>74</v>
      </c>
      <c r="F35" s="23" t="s">
        <v>221</v>
      </c>
      <c r="G35" s="23" t="s">
        <v>222</v>
      </c>
      <c r="H35" s="22">
        <v>1024314.41</v>
      </c>
      <c r="I35" s="22">
        <v>306454.41</v>
      </c>
      <c r="J35" s="22">
        <v>76613.6</v>
      </c>
      <c r="K35" s="22"/>
      <c r="L35" s="22">
        <v>229840.81</v>
      </c>
      <c r="M35" s="22"/>
      <c r="N35" s="22"/>
      <c r="O35" s="22"/>
      <c r="P35" s="22"/>
      <c r="Q35" s="22"/>
      <c r="R35" s="22">
        <v>717860</v>
      </c>
      <c r="S35" s="22"/>
      <c r="T35" s="22"/>
      <c r="U35" s="22"/>
      <c r="V35" s="22"/>
      <c r="W35" s="22">
        <v>717860</v>
      </c>
    </row>
    <row r="36" ht="31.4" customHeight="1" spans="1:23">
      <c r="A36" s="115" t="s">
        <v>45</v>
      </c>
      <c r="B36" s="111" t="s">
        <v>203</v>
      </c>
      <c r="C36" s="23" t="s">
        <v>204</v>
      </c>
      <c r="D36" s="23" t="s">
        <v>73</v>
      </c>
      <c r="E36" s="23" t="s">
        <v>74</v>
      </c>
      <c r="F36" s="23" t="s">
        <v>223</v>
      </c>
      <c r="G36" s="23" t="s">
        <v>224</v>
      </c>
      <c r="H36" s="22">
        <v>65000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65000</v>
      </c>
      <c r="S36" s="22"/>
      <c r="T36" s="22"/>
      <c r="U36" s="22"/>
      <c r="V36" s="22"/>
      <c r="W36" s="22">
        <v>65000</v>
      </c>
    </row>
    <row r="37" ht="31.4" customHeight="1" spans="1:23">
      <c r="A37" s="115" t="s">
        <v>45</v>
      </c>
      <c r="B37" s="111" t="s">
        <v>203</v>
      </c>
      <c r="C37" s="23" t="s">
        <v>204</v>
      </c>
      <c r="D37" s="23" t="s">
        <v>73</v>
      </c>
      <c r="E37" s="23" t="s">
        <v>74</v>
      </c>
      <c r="F37" s="23" t="s">
        <v>225</v>
      </c>
      <c r="G37" s="23" t="s">
        <v>226</v>
      </c>
      <c r="H37" s="22">
        <v>37250</v>
      </c>
      <c r="I37" s="22">
        <v>37250</v>
      </c>
      <c r="J37" s="22">
        <v>9312.5</v>
      </c>
      <c r="K37" s="22"/>
      <c r="L37" s="22">
        <v>27937.5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ht="31.4" customHeight="1" spans="1:23">
      <c r="A38" s="115" t="s">
        <v>45</v>
      </c>
      <c r="B38" s="111" t="s">
        <v>203</v>
      </c>
      <c r="C38" s="23" t="s">
        <v>204</v>
      </c>
      <c r="D38" s="23" t="s">
        <v>73</v>
      </c>
      <c r="E38" s="23" t="s">
        <v>74</v>
      </c>
      <c r="F38" s="23" t="s">
        <v>227</v>
      </c>
      <c r="G38" s="23" t="s">
        <v>228</v>
      </c>
      <c r="H38" s="22">
        <v>55000</v>
      </c>
      <c r="I38" s="22">
        <v>55000</v>
      </c>
      <c r="J38" s="22">
        <v>13750</v>
      </c>
      <c r="K38" s="22"/>
      <c r="L38" s="22">
        <v>41250</v>
      </c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ht="31.4" customHeight="1" spans="1:23">
      <c r="A39" s="115" t="s">
        <v>45</v>
      </c>
      <c r="B39" s="111" t="s">
        <v>203</v>
      </c>
      <c r="C39" s="23" t="s">
        <v>204</v>
      </c>
      <c r="D39" s="23" t="s">
        <v>73</v>
      </c>
      <c r="E39" s="23" t="s">
        <v>74</v>
      </c>
      <c r="F39" s="23" t="s">
        <v>229</v>
      </c>
      <c r="G39" s="23" t="s">
        <v>230</v>
      </c>
      <c r="H39" s="22">
        <v>342532</v>
      </c>
      <c r="I39" s="22">
        <v>101300</v>
      </c>
      <c r="J39" s="22">
        <v>25325</v>
      </c>
      <c r="K39" s="22"/>
      <c r="L39" s="22">
        <v>75975</v>
      </c>
      <c r="M39" s="22"/>
      <c r="N39" s="22"/>
      <c r="O39" s="22"/>
      <c r="P39" s="22"/>
      <c r="Q39" s="22"/>
      <c r="R39" s="22">
        <v>241232</v>
      </c>
      <c r="S39" s="22"/>
      <c r="T39" s="22"/>
      <c r="U39" s="22"/>
      <c r="V39" s="22"/>
      <c r="W39" s="22">
        <v>241232</v>
      </c>
    </row>
    <row r="40" ht="31.4" customHeight="1" spans="1:23">
      <c r="A40" s="115" t="s">
        <v>45</v>
      </c>
      <c r="B40" s="111" t="s">
        <v>203</v>
      </c>
      <c r="C40" s="23" t="s">
        <v>204</v>
      </c>
      <c r="D40" s="23" t="s">
        <v>73</v>
      </c>
      <c r="E40" s="23" t="s">
        <v>74</v>
      </c>
      <c r="F40" s="23" t="s">
        <v>231</v>
      </c>
      <c r="G40" s="23" t="s">
        <v>232</v>
      </c>
      <c r="H40" s="22">
        <v>72500</v>
      </c>
      <c r="I40" s="22"/>
      <c r="J40" s="22"/>
      <c r="K40" s="22"/>
      <c r="L40" s="22"/>
      <c r="M40" s="22"/>
      <c r="N40" s="22"/>
      <c r="O40" s="22"/>
      <c r="P40" s="22"/>
      <c r="Q40" s="22"/>
      <c r="R40" s="22">
        <v>72500</v>
      </c>
      <c r="S40" s="22"/>
      <c r="T40" s="22"/>
      <c r="U40" s="22"/>
      <c r="V40" s="22"/>
      <c r="W40" s="22">
        <v>72500</v>
      </c>
    </row>
    <row r="41" ht="31.4" customHeight="1" spans="1:23">
      <c r="A41" s="115" t="s">
        <v>45</v>
      </c>
      <c r="B41" s="111" t="s">
        <v>203</v>
      </c>
      <c r="C41" s="23" t="s">
        <v>204</v>
      </c>
      <c r="D41" s="23" t="s">
        <v>73</v>
      </c>
      <c r="E41" s="23" t="s">
        <v>74</v>
      </c>
      <c r="F41" s="23" t="s">
        <v>233</v>
      </c>
      <c r="G41" s="23" t="s">
        <v>234</v>
      </c>
      <c r="H41" s="22">
        <v>475000</v>
      </c>
      <c r="I41" s="22">
        <v>150000</v>
      </c>
      <c r="J41" s="22">
        <v>37500</v>
      </c>
      <c r="K41" s="22"/>
      <c r="L41" s="22">
        <v>112500</v>
      </c>
      <c r="M41" s="22"/>
      <c r="N41" s="22"/>
      <c r="O41" s="22"/>
      <c r="P41" s="22"/>
      <c r="Q41" s="22"/>
      <c r="R41" s="22">
        <v>325000</v>
      </c>
      <c r="S41" s="22"/>
      <c r="T41" s="22"/>
      <c r="U41" s="22"/>
      <c r="V41" s="22"/>
      <c r="W41" s="22">
        <v>325000</v>
      </c>
    </row>
    <row r="42" ht="31.4" customHeight="1" spans="1:23">
      <c r="A42" s="115" t="s">
        <v>45</v>
      </c>
      <c r="B42" s="111" t="s">
        <v>203</v>
      </c>
      <c r="C42" s="23" t="s">
        <v>204</v>
      </c>
      <c r="D42" s="23" t="s">
        <v>73</v>
      </c>
      <c r="E42" s="23" t="s">
        <v>74</v>
      </c>
      <c r="F42" s="23" t="s">
        <v>235</v>
      </c>
      <c r="G42" s="23" t="s">
        <v>236</v>
      </c>
      <c r="H42" s="22">
        <v>253000</v>
      </c>
      <c r="I42" s="22">
        <v>100000</v>
      </c>
      <c r="J42" s="22">
        <v>25000</v>
      </c>
      <c r="K42" s="22"/>
      <c r="L42" s="22">
        <v>75000</v>
      </c>
      <c r="M42" s="22"/>
      <c r="N42" s="22"/>
      <c r="O42" s="22"/>
      <c r="P42" s="22"/>
      <c r="Q42" s="22"/>
      <c r="R42" s="22">
        <v>153000</v>
      </c>
      <c r="S42" s="22"/>
      <c r="T42" s="22"/>
      <c r="U42" s="22"/>
      <c r="V42" s="22"/>
      <c r="W42" s="22">
        <v>153000</v>
      </c>
    </row>
    <row r="43" ht="31.4" customHeight="1" spans="1:23">
      <c r="A43" s="115" t="s">
        <v>45</v>
      </c>
      <c r="B43" s="111" t="s">
        <v>203</v>
      </c>
      <c r="C43" s="23" t="s">
        <v>204</v>
      </c>
      <c r="D43" s="23" t="s">
        <v>73</v>
      </c>
      <c r="E43" s="23" t="s">
        <v>74</v>
      </c>
      <c r="F43" s="23" t="s">
        <v>237</v>
      </c>
      <c r="G43" s="23" t="s">
        <v>238</v>
      </c>
      <c r="H43" s="22">
        <v>50000</v>
      </c>
      <c r="I43" s="22"/>
      <c r="J43" s="22"/>
      <c r="K43" s="22"/>
      <c r="L43" s="22"/>
      <c r="M43" s="22"/>
      <c r="N43" s="22"/>
      <c r="O43" s="22"/>
      <c r="P43" s="22"/>
      <c r="Q43" s="22"/>
      <c r="R43" s="22">
        <v>50000</v>
      </c>
      <c r="S43" s="22"/>
      <c r="T43" s="22"/>
      <c r="U43" s="22"/>
      <c r="V43" s="22"/>
      <c r="W43" s="22">
        <v>50000</v>
      </c>
    </row>
    <row r="44" ht="31.4" customHeight="1" spans="1:23">
      <c r="A44" s="115" t="s">
        <v>45</v>
      </c>
      <c r="B44" s="111" t="s">
        <v>203</v>
      </c>
      <c r="C44" s="23" t="s">
        <v>204</v>
      </c>
      <c r="D44" s="23" t="s">
        <v>73</v>
      </c>
      <c r="E44" s="23" t="s">
        <v>74</v>
      </c>
      <c r="F44" s="23" t="s">
        <v>239</v>
      </c>
      <c r="G44" s="23" t="s">
        <v>240</v>
      </c>
      <c r="H44" s="22">
        <v>1268545.34</v>
      </c>
      <c r="I44" s="22">
        <v>910045.34</v>
      </c>
      <c r="J44" s="22">
        <v>227511.34</v>
      </c>
      <c r="K44" s="22"/>
      <c r="L44" s="22">
        <v>682534</v>
      </c>
      <c r="M44" s="22"/>
      <c r="N44" s="22"/>
      <c r="O44" s="22"/>
      <c r="P44" s="22"/>
      <c r="Q44" s="22"/>
      <c r="R44" s="22">
        <v>358500</v>
      </c>
      <c r="S44" s="22"/>
      <c r="T44" s="22"/>
      <c r="U44" s="22"/>
      <c r="V44" s="22"/>
      <c r="W44" s="22">
        <v>358500</v>
      </c>
    </row>
    <row r="45" ht="31.4" customHeight="1" spans="1:23">
      <c r="A45" s="115" t="s">
        <v>45</v>
      </c>
      <c r="B45" s="111" t="s">
        <v>203</v>
      </c>
      <c r="C45" s="23" t="s">
        <v>204</v>
      </c>
      <c r="D45" s="23" t="s">
        <v>73</v>
      </c>
      <c r="E45" s="23" t="s">
        <v>74</v>
      </c>
      <c r="F45" s="23" t="s">
        <v>241</v>
      </c>
      <c r="G45" s="23" t="s">
        <v>242</v>
      </c>
      <c r="H45" s="22">
        <v>455499</v>
      </c>
      <c r="I45" s="22"/>
      <c r="J45" s="22"/>
      <c r="K45" s="22"/>
      <c r="L45" s="22"/>
      <c r="M45" s="22"/>
      <c r="N45" s="22"/>
      <c r="O45" s="22"/>
      <c r="P45" s="22"/>
      <c r="Q45" s="22"/>
      <c r="R45" s="22">
        <v>455499</v>
      </c>
      <c r="S45" s="22"/>
      <c r="T45" s="22"/>
      <c r="U45" s="22"/>
      <c r="V45" s="22"/>
      <c r="W45" s="22">
        <v>455499</v>
      </c>
    </row>
    <row r="46" ht="31.4" customHeight="1" spans="1:23">
      <c r="A46" s="115" t="s">
        <v>45</v>
      </c>
      <c r="B46" s="111" t="s">
        <v>203</v>
      </c>
      <c r="C46" s="23" t="s">
        <v>204</v>
      </c>
      <c r="D46" s="23" t="s">
        <v>73</v>
      </c>
      <c r="E46" s="23" t="s">
        <v>74</v>
      </c>
      <c r="F46" s="23" t="s">
        <v>243</v>
      </c>
      <c r="G46" s="23" t="s">
        <v>244</v>
      </c>
      <c r="H46" s="22">
        <v>206191</v>
      </c>
      <c r="I46" s="22"/>
      <c r="J46" s="22"/>
      <c r="K46" s="22"/>
      <c r="L46" s="22"/>
      <c r="M46" s="22"/>
      <c r="N46" s="22"/>
      <c r="O46" s="22"/>
      <c r="P46" s="22"/>
      <c r="Q46" s="22"/>
      <c r="R46" s="22">
        <v>206191</v>
      </c>
      <c r="S46" s="22"/>
      <c r="T46" s="22"/>
      <c r="U46" s="22"/>
      <c r="V46" s="22"/>
      <c r="W46" s="22">
        <v>206191</v>
      </c>
    </row>
    <row r="47" ht="31.4" customHeight="1" spans="1:23">
      <c r="A47" s="115" t="s">
        <v>45</v>
      </c>
      <c r="B47" s="111" t="s">
        <v>203</v>
      </c>
      <c r="C47" s="23" t="s">
        <v>204</v>
      </c>
      <c r="D47" s="23" t="s">
        <v>73</v>
      </c>
      <c r="E47" s="23" t="s">
        <v>74</v>
      </c>
      <c r="F47" s="23" t="s">
        <v>245</v>
      </c>
      <c r="G47" s="23" t="s">
        <v>246</v>
      </c>
      <c r="H47" s="22">
        <v>30000</v>
      </c>
      <c r="I47" s="22"/>
      <c r="J47" s="22"/>
      <c r="K47" s="22"/>
      <c r="L47" s="22"/>
      <c r="M47" s="22"/>
      <c r="N47" s="22"/>
      <c r="O47" s="22"/>
      <c r="P47" s="22"/>
      <c r="Q47" s="22"/>
      <c r="R47" s="22">
        <v>30000</v>
      </c>
      <c r="S47" s="22"/>
      <c r="T47" s="22"/>
      <c r="U47" s="22"/>
      <c r="V47" s="22"/>
      <c r="W47" s="22">
        <v>30000</v>
      </c>
    </row>
    <row r="48" ht="31.4" customHeight="1" spans="1:23">
      <c r="A48" s="115" t="s">
        <v>45</v>
      </c>
      <c r="B48" s="111" t="s">
        <v>203</v>
      </c>
      <c r="C48" s="23" t="s">
        <v>204</v>
      </c>
      <c r="D48" s="23" t="s">
        <v>89</v>
      </c>
      <c r="E48" s="23" t="s">
        <v>90</v>
      </c>
      <c r="F48" s="23" t="s">
        <v>239</v>
      </c>
      <c r="G48" s="23" t="s">
        <v>240</v>
      </c>
      <c r="H48" s="22">
        <v>434970</v>
      </c>
      <c r="I48" s="22">
        <v>434970</v>
      </c>
      <c r="J48" s="22">
        <v>108742.5</v>
      </c>
      <c r="K48" s="22"/>
      <c r="L48" s="22">
        <v>326227.5</v>
      </c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</row>
    <row r="49" ht="31.4" customHeight="1" spans="1:23">
      <c r="A49" s="115" t="s">
        <v>45</v>
      </c>
      <c r="B49" s="111" t="s">
        <v>247</v>
      </c>
      <c r="C49" s="23" t="s">
        <v>248</v>
      </c>
      <c r="D49" s="23" t="s">
        <v>73</v>
      </c>
      <c r="E49" s="23" t="s">
        <v>74</v>
      </c>
      <c r="F49" s="23" t="s">
        <v>211</v>
      </c>
      <c r="G49" s="23" t="s">
        <v>212</v>
      </c>
      <c r="H49" s="22">
        <v>600000</v>
      </c>
      <c r="I49" s="22">
        <v>600000</v>
      </c>
      <c r="J49" s="22"/>
      <c r="K49" s="22"/>
      <c r="L49" s="22"/>
      <c r="M49" s="22">
        <v>600000</v>
      </c>
      <c r="N49" s="22"/>
      <c r="O49" s="22"/>
      <c r="P49" s="22"/>
      <c r="Q49" s="22"/>
      <c r="R49" s="22"/>
      <c r="S49" s="22"/>
      <c r="T49" s="22"/>
      <c r="U49" s="22"/>
      <c r="V49" s="22"/>
      <c r="W49" s="22"/>
    </row>
    <row r="50" ht="31.4" customHeight="1" spans="1:23">
      <c r="A50" s="115" t="s">
        <v>45</v>
      </c>
      <c r="B50" s="111" t="s">
        <v>247</v>
      </c>
      <c r="C50" s="23" t="s">
        <v>248</v>
      </c>
      <c r="D50" s="23" t="s">
        <v>73</v>
      </c>
      <c r="E50" s="23" t="s">
        <v>74</v>
      </c>
      <c r="F50" s="23" t="s">
        <v>213</v>
      </c>
      <c r="G50" s="23" t="s">
        <v>214</v>
      </c>
      <c r="H50" s="22">
        <v>900000</v>
      </c>
      <c r="I50" s="22">
        <v>900000</v>
      </c>
      <c r="J50" s="22"/>
      <c r="K50" s="22"/>
      <c r="L50" s="22"/>
      <c r="M50" s="22">
        <v>900000</v>
      </c>
      <c r="N50" s="22"/>
      <c r="O50" s="22"/>
      <c r="P50" s="22"/>
      <c r="Q50" s="22"/>
      <c r="R50" s="22"/>
      <c r="S50" s="22"/>
      <c r="T50" s="22"/>
      <c r="U50" s="22"/>
      <c r="V50" s="22"/>
      <c r="W50" s="22"/>
    </row>
    <row r="51" ht="31.4" customHeight="1" spans="1:23">
      <c r="A51" s="115" t="s">
        <v>45</v>
      </c>
      <c r="B51" s="111" t="s">
        <v>247</v>
      </c>
      <c r="C51" s="23" t="s">
        <v>248</v>
      </c>
      <c r="D51" s="23" t="s">
        <v>73</v>
      </c>
      <c r="E51" s="23" t="s">
        <v>74</v>
      </c>
      <c r="F51" s="23" t="s">
        <v>217</v>
      </c>
      <c r="G51" s="23" t="s">
        <v>218</v>
      </c>
      <c r="H51" s="22">
        <v>620000</v>
      </c>
      <c r="I51" s="22">
        <v>620000</v>
      </c>
      <c r="J51" s="22"/>
      <c r="K51" s="22"/>
      <c r="L51" s="22"/>
      <c r="M51" s="22">
        <v>620000</v>
      </c>
      <c r="N51" s="22"/>
      <c r="O51" s="22"/>
      <c r="P51" s="22"/>
      <c r="Q51" s="22"/>
      <c r="R51" s="22"/>
      <c r="S51" s="22"/>
      <c r="T51" s="22"/>
      <c r="U51" s="22"/>
      <c r="V51" s="22"/>
      <c r="W51" s="22"/>
    </row>
    <row r="52" ht="31.4" customHeight="1" spans="1:23">
      <c r="A52" s="115" t="s">
        <v>45</v>
      </c>
      <c r="B52" s="111" t="s">
        <v>247</v>
      </c>
      <c r="C52" s="23" t="s">
        <v>248</v>
      </c>
      <c r="D52" s="23" t="s">
        <v>73</v>
      </c>
      <c r="E52" s="23" t="s">
        <v>74</v>
      </c>
      <c r="F52" s="23" t="s">
        <v>221</v>
      </c>
      <c r="G52" s="23" t="s">
        <v>222</v>
      </c>
      <c r="H52" s="22">
        <v>295000</v>
      </c>
      <c r="I52" s="22">
        <v>295000</v>
      </c>
      <c r="J52" s="22"/>
      <c r="K52" s="22"/>
      <c r="L52" s="22"/>
      <c r="M52" s="22">
        <v>295000</v>
      </c>
      <c r="N52" s="22"/>
      <c r="O52" s="22"/>
      <c r="P52" s="22"/>
      <c r="Q52" s="22"/>
      <c r="R52" s="22"/>
      <c r="S52" s="22"/>
      <c r="T52" s="22"/>
      <c r="U52" s="22"/>
      <c r="V52" s="22"/>
      <c r="W52" s="22"/>
    </row>
    <row r="53" ht="31.4" customHeight="1" spans="1:23">
      <c r="A53" s="115" t="s">
        <v>45</v>
      </c>
      <c r="B53" s="111" t="s">
        <v>247</v>
      </c>
      <c r="C53" s="23" t="s">
        <v>248</v>
      </c>
      <c r="D53" s="23" t="s">
        <v>73</v>
      </c>
      <c r="E53" s="23" t="s">
        <v>74</v>
      </c>
      <c r="F53" s="23" t="s">
        <v>229</v>
      </c>
      <c r="G53" s="23" t="s">
        <v>230</v>
      </c>
      <c r="H53" s="22">
        <v>424782</v>
      </c>
      <c r="I53" s="22">
        <v>424782</v>
      </c>
      <c r="J53" s="22"/>
      <c r="K53" s="22"/>
      <c r="L53" s="22"/>
      <c r="M53" s="22">
        <v>424782</v>
      </c>
      <c r="N53" s="22"/>
      <c r="O53" s="22"/>
      <c r="P53" s="22"/>
      <c r="Q53" s="22"/>
      <c r="R53" s="22"/>
      <c r="S53" s="22"/>
      <c r="T53" s="22"/>
      <c r="U53" s="22"/>
      <c r="V53" s="22"/>
      <c r="W53" s="22"/>
    </row>
    <row r="54" ht="31.4" customHeight="1" spans="1:23">
      <c r="A54" s="115" t="s">
        <v>45</v>
      </c>
      <c r="B54" s="111" t="s">
        <v>247</v>
      </c>
      <c r="C54" s="23" t="s">
        <v>248</v>
      </c>
      <c r="D54" s="23" t="s">
        <v>73</v>
      </c>
      <c r="E54" s="23" t="s">
        <v>74</v>
      </c>
      <c r="F54" s="23" t="s">
        <v>233</v>
      </c>
      <c r="G54" s="23" t="s">
        <v>234</v>
      </c>
      <c r="H54" s="22">
        <v>2840000</v>
      </c>
      <c r="I54" s="22">
        <v>2840000</v>
      </c>
      <c r="J54" s="22"/>
      <c r="K54" s="22"/>
      <c r="L54" s="22"/>
      <c r="M54" s="22">
        <v>2840000</v>
      </c>
      <c r="N54" s="22"/>
      <c r="O54" s="22"/>
      <c r="P54" s="22"/>
      <c r="Q54" s="22"/>
      <c r="R54" s="22"/>
      <c r="S54" s="22"/>
      <c r="T54" s="22"/>
      <c r="U54" s="22"/>
      <c r="V54" s="22"/>
      <c r="W54" s="22"/>
    </row>
    <row r="55" ht="31.4" customHeight="1" spans="1:23">
      <c r="A55" s="115" t="s">
        <v>45</v>
      </c>
      <c r="B55" s="111" t="s">
        <v>247</v>
      </c>
      <c r="C55" s="23" t="s">
        <v>248</v>
      </c>
      <c r="D55" s="23" t="s">
        <v>73</v>
      </c>
      <c r="E55" s="23" t="s">
        <v>74</v>
      </c>
      <c r="F55" s="23" t="s">
        <v>239</v>
      </c>
      <c r="G55" s="23" t="s">
        <v>240</v>
      </c>
      <c r="H55" s="22">
        <v>1801527</v>
      </c>
      <c r="I55" s="22">
        <v>1801527</v>
      </c>
      <c r="J55" s="22"/>
      <c r="K55" s="22"/>
      <c r="L55" s="22"/>
      <c r="M55" s="22">
        <v>1801527</v>
      </c>
      <c r="N55" s="22"/>
      <c r="O55" s="22"/>
      <c r="P55" s="22"/>
      <c r="Q55" s="22"/>
      <c r="R55" s="22"/>
      <c r="S55" s="22"/>
      <c r="T55" s="22"/>
      <c r="U55" s="22"/>
      <c r="V55" s="22"/>
      <c r="W55" s="22"/>
    </row>
    <row r="56" ht="18.75" customHeight="1" spans="1:23">
      <c r="A56" s="31" t="s">
        <v>112</v>
      </c>
      <c r="B56" s="32"/>
      <c r="C56" s="32"/>
      <c r="D56" s="32"/>
      <c r="E56" s="32"/>
      <c r="F56" s="32"/>
      <c r="G56" s="33"/>
      <c r="H56" s="22">
        <v>87777392.56</v>
      </c>
      <c r="I56" s="22">
        <v>67777392.56</v>
      </c>
      <c r="J56" s="22">
        <v>15315265.34</v>
      </c>
      <c r="K56" s="22"/>
      <c r="L56" s="22">
        <v>44980818.22</v>
      </c>
      <c r="M56" s="22">
        <v>7481309</v>
      </c>
      <c r="N56" s="22"/>
      <c r="O56" s="22"/>
      <c r="P56" s="22"/>
      <c r="Q56" s="22"/>
      <c r="R56" s="22">
        <v>20000000</v>
      </c>
      <c r="S56" s="22"/>
      <c r="T56" s="22"/>
      <c r="U56" s="22"/>
      <c r="V56" s="22"/>
      <c r="W56" s="22">
        <v>20000000</v>
      </c>
    </row>
  </sheetData>
  <mergeCells count="30">
    <mergeCell ref="A2:W2"/>
    <mergeCell ref="A3:G3"/>
    <mergeCell ref="H4:W4"/>
    <mergeCell ref="I5:M5"/>
    <mergeCell ref="N5:P5"/>
    <mergeCell ref="R5:W5"/>
    <mergeCell ref="A56:G5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3"/>
  <sheetViews>
    <sheetView showZeros="0" topLeftCell="A9" workbookViewId="0">
      <selection activeCell="C30" sqref="C30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249</v>
      </c>
    </row>
    <row r="2" ht="27.75" customHeight="1" spans="1:23">
      <c r="A2" s="27" t="s">
        <v>250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"单位名称："&amp;"云南省热带作物科学研究所"</f>
        <v>单位名称：云南省热带作物科学研究所</v>
      </c>
      <c r="B3" s="108" t="str">
        <f t="shared" si="0"/>
        <v>单位名称：云南省热带作物科学研究所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137</v>
      </c>
    </row>
    <row r="4" ht="21.75" customHeight="1" spans="1:23">
      <c r="A4" s="8" t="s">
        <v>251</v>
      </c>
      <c r="B4" s="8" t="s">
        <v>147</v>
      </c>
      <c r="C4" s="8" t="s">
        <v>148</v>
      </c>
      <c r="D4" s="8" t="s">
        <v>252</v>
      </c>
      <c r="E4" s="9" t="s">
        <v>149</v>
      </c>
      <c r="F4" s="9" t="s">
        <v>150</v>
      </c>
      <c r="G4" s="9" t="s">
        <v>151</v>
      </c>
      <c r="H4" s="9" t="s">
        <v>152</v>
      </c>
      <c r="I4" s="62" t="s">
        <v>30</v>
      </c>
      <c r="J4" s="62" t="s">
        <v>253</v>
      </c>
      <c r="K4" s="62"/>
      <c r="L4" s="62"/>
      <c r="M4" s="62"/>
      <c r="N4" s="109" t="s">
        <v>154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160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254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255</v>
      </c>
      <c r="D8" s="23"/>
      <c r="E8" s="23"/>
      <c r="F8" s="23"/>
      <c r="G8" s="23"/>
      <c r="H8" s="23"/>
      <c r="I8" s="112">
        <v>64270.06</v>
      </c>
      <c r="J8" s="112"/>
      <c r="K8" s="112"/>
      <c r="L8" s="112"/>
      <c r="M8" s="112"/>
      <c r="N8" s="112">
        <v>64270.06</v>
      </c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256</v>
      </c>
      <c r="B9" s="111" t="s">
        <v>257</v>
      </c>
      <c r="C9" s="23" t="s">
        <v>255</v>
      </c>
      <c r="D9" s="23" t="s">
        <v>45</v>
      </c>
      <c r="E9" s="23" t="s">
        <v>83</v>
      </c>
      <c r="F9" s="23" t="s">
        <v>84</v>
      </c>
      <c r="G9" s="23" t="s">
        <v>207</v>
      </c>
      <c r="H9" s="23" t="s">
        <v>208</v>
      </c>
      <c r="I9" s="112">
        <v>1000</v>
      </c>
      <c r="J9" s="112"/>
      <c r="K9" s="112"/>
      <c r="L9" s="112"/>
      <c r="M9" s="112"/>
      <c r="N9" s="112">
        <v>1000</v>
      </c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 t="s">
        <v>256</v>
      </c>
      <c r="B10" s="111" t="s">
        <v>257</v>
      </c>
      <c r="C10" s="23" t="s">
        <v>255</v>
      </c>
      <c r="D10" s="23" t="s">
        <v>45</v>
      </c>
      <c r="E10" s="23" t="s">
        <v>83</v>
      </c>
      <c r="F10" s="23" t="s">
        <v>84</v>
      </c>
      <c r="G10" s="23" t="s">
        <v>227</v>
      </c>
      <c r="H10" s="23" t="s">
        <v>228</v>
      </c>
      <c r="I10" s="112">
        <v>57694.5</v>
      </c>
      <c r="J10" s="112"/>
      <c r="K10" s="112"/>
      <c r="L10" s="112"/>
      <c r="M10" s="112"/>
      <c r="N10" s="112">
        <v>57694.5</v>
      </c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23" t="s">
        <v>256</v>
      </c>
      <c r="B11" s="111" t="s">
        <v>257</v>
      </c>
      <c r="C11" s="23" t="s">
        <v>255</v>
      </c>
      <c r="D11" s="23" t="s">
        <v>45</v>
      </c>
      <c r="E11" s="23" t="s">
        <v>83</v>
      </c>
      <c r="F11" s="23" t="s">
        <v>84</v>
      </c>
      <c r="G11" s="23" t="s">
        <v>229</v>
      </c>
      <c r="H11" s="23" t="s">
        <v>230</v>
      </c>
      <c r="I11" s="112">
        <v>5575.56</v>
      </c>
      <c r="J11" s="112"/>
      <c r="K11" s="112"/>
      <c r="L11" s="112"/>
      <c r="M11" s="112"/>
      <c r="N11" s="112">
        <v>5575.56</v>
      </c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/>
      <c r="B12" s="23"/>
      <c r="C12" s="23" t="s">
        <v>258</v>
      </c>
      <c r="D12" s="23"/>
      <c r="E12" s="23"/>
      <c r="F12" s="23"/>
      <c r="G12" s="23"/>
      <c r="H12" s="23"/>
      <c r="I12" s="112">
        <v>81697</v>
      </c>
      <c r="J12" s="112"/>
      <c r="K12" s="112"/>
      <c r="L12" s="112"/>
      <c r="M12" s="112"/>
      <c r="N12" s="112">
        <v>81697</v>
      </c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 t="s">
        <v>256</v>
      </c>
      <c r="B13" s="111" t="s">
        <v>259</v>
      </c>
      <c r="C13" s="23" t="s">
        <v>258</v>
      </c>
      <c r="D13" s="23" t="s">
        <v>45</v>
      </c>
      <c r="E13" s="23" t="s">
        <v>65</v>
      </c>
      <c r="F13" s="23" t="s">
        <v>66</v>
      </c>
      <c r="G13" s="23" t="s">
        <v>227</v>
      </c>
      <c r="H13" s="23" t="s">
        <v>228</v>
      </c>
      <c r="I13" s="112">
        <v>6000</v>
      </c>
      <c r="J13" s="112"/>
      <c r="K13" s="112"/>
      <c r="L13" s="112"/>
      <c r="M13" s="112"/>
      <c r="N13" s="112">
        <v>6000</v>
      </c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256</v>
      </c>
      <c r="B14" s="111" t="s">
        <v>259</v>
      </c>
      <c r="C14" s="23" t="s">
        <v>258</v>
      </c>
      <c r="D14" s="23" t="s">
        <v>45</v>
      </c>
      <c r="E14" s="23" t="s">
        <v>65</v>
      </c>
      <c r="F14" s="23" t="s">
        <v>66</v>
      </c>
      <c r="G14" s="23" t="s">
        <v>229</v>
      </c>
      <c r="H14" s="23" t="s">
        <v>230</v>
      </c>
      <c r="I14" s="112">
        <v>27087</v>
      </c>
      <c r="J14" s="112"/>
      <c r="K14" s="112"/>
      <c r="L14" s="112"/>
      <c r="M14" s="112"/>
      <c r="N14" s="112">
        <v>27087</v>
      </c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23" t="s">
        <v>256</v>
      </c>
      <c r="B15" s="111" t="s">
        <v>259</v>
      </c>
      <c r="C15" s="23" t="s">
        <v>258</v>
      </c>
      <c r="D15" s="23" t="s">
        <v>45</v>
      </c>
      <c r="E15" s="23" t="s">
        <v>65</v>
      </c>
      <c r="F15" s="23" t="s">
        <v>66</v>
      </c>
      <c r="G15" s="23" t="s">
        <v>233</v>
      </c>
      <c r="H15" s="23" t="s">
        <v>234</v>
      </c>
      <c r="I15" s="112">
        <v>47580</v>
      </c>
      <c r="J15" s="112"/>
      <c r="K15" s="112"/>
      <c r="L15" s="112"/>
      <c r="M15" s="112"/>
      <c r="N15" s="112">
        <v>47580</v>
      </c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23" t="s">
        <v>256</v>
      </c>
      <c r="B16" s="111" t="s">
        <v>259</v>
      </c>
      <c r="C16" s="23" t="s">
        <v>258</v>
      </c>
      <c r="D16" s="23" t="s">
        <v>45</v>
      </c>
      <c r="E16" s="23" t="s">
        <v>65</v>
      </c>
      <c r="F16" s="23" t="s">
        <v>66</v>
      </c>
      <c r="G16" s="23" t="s">
        <v>243</v>
      </c>
      <c r="H16" s="23" t="s">
        <v>244</v>
      </c>
      <c r="I16" s="112">
        <v>1030</v>
      </c>
      <c r="J16" s="112"/>
      <c r="K16" s="112"/>
      <c r="L16" s="112"/>
      <c r="M16" s="112"/>
      <c r="N16" s="112">
        <v>1030</v>
      </c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23"/>
      <c r="B17" s="23"/>
      <c r="C17" s="23" t="s">
        <v>260</v>
      </c>
      <c r="D17" s="23"/>
      <c r="E17" s="23"/>
      <c r="F17" s="23"/>
      <c r="G17" s="23"/>
      <c r="H17" s="23"/>
      <c r="I17" s="112">
        <v>84026.11</v>
      </c>
      <c r="J17" s="112"/>
      <c r="K17" s="112"/>
      <c r="L17" s="112"/>
      <c r="M17" s="112"/>
      <c r="N17" s="112">
        <v>84026.11</v>
      </c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23" t="s">
        <v>256</v>
      </c>
      <c r="B18" s="111" t="s">
        <v>261</v>
      </c>
      <c r="C18" s="23" t="s">
        <v>260</v>
      </c>
      <c r="D18" s="23" t="s">
        <v>45</v>
      </c>
      <c r="E18" s="23" t="s">
        <v>63</v>
      </c>
      <c r="F18" s="23" t="s">
        <v>64</v>
      </c>
      <c r="G18" s="23" t="s">
        <v>169</v>
      </c>
      <c r="H18" s="23" t="s">
        <v>170</v>
      </c>
      <c r="I18" s="112">
        <v>23000</v>
      </c>
      <c r="J18" s="112"/>
      <c r="K18" s="112"/>
      <c r="L18" s="112"/>
      <c r="M18" s="112"/>
      <c r="N18" s="112">
        <v>23000</v>
      </c>
      <c r="O18" s="112"/>
      <c r="P18" s="112"/>
      <c r="Q18" s="112"/>
      <c r="R18" s="112"/>
      <c r="S18" s="112"/>
      <c r="T18" s="112"/>
      <c r="U18" s="88"/>
      <c r="V18" s="112"/>
      <c r="W18" s="112"/>
    </row>
    <row r="19" ht="32.9" customHeight="1" spans="1:23">
      <c r="A19" s="23" t="s">
        <v>256</v>
      </c>
      <c r="B19" s="111" t="s">
        <v>261</v>
      </c>
      <c r="C19" s="23" t="s">
        <v>260</v>
      </c>
      <c r="D19" s="23" t="s">
        <v>45</v>
      </c>
      <c r="E19" s="23" t="s">
        <v>63</v>
      </c>
      <c r="F19" s="23" t="s">
        <v>64</v>
      </c>
      <c r="G19" s="23" t="s">
        <v>219</v>
      </c>
      <c r="H19" s="23" t="s">
        <v>220</v>
      </c>
      <c r="I19" s="112">
        <v>34850.11</v>
      </c>
      <c r="J19" s="112"/>
      <c r="K19" s="112"/>
      <c r="L19" s="112"/>
      <c r="M19" s="112"/>
      <c r="N19" s="112">
        <v>34850.11</v>
      </c>
      <c r="O19" s="112"/>
      <c r="P19" s="112"/>
      <c r="Q19" s="112"/>
      <c r="R19" s="112"/>
      <c r="S19" s="112"/>
      <c r="T19" s="112"/>
      <c r="U19" s="88"/>
      <c r="V19" s="112"/>
      <c r="W19" s="112"/>
    </row>
    <row r="20" ht="32.9" customHeight="1" spans="1:23">
      <c r="A20" s="23" t="s">
        <v>256</v>
      </c>
      <c r="B20" s="111" t="s">
        <v>261</v>
      </c>
      <c r="C20" s="23" t="s">
        <v>260</v>
      </c>
      <c r="D20" s="23" t="s">
        <v>45</v>
      </c>
      <c r="E20" s="23" t="s">
        <v>63</v>
      </c>
      <c r="F20" s="23" t="s">
        <v>64</v>
      </c>
      <c r="G20" s="23" t="s">
        <v>235</v>
      </c>
      <c r="H20" s="23" t="s">
        <v>236</v>
      </c>
      <c r="I20" s="112">
        <v>21008</v>
      </c>
      <c r="J20" s="112"/>
      <c r="K20" s="112"/>
      <c r="L20" s="112"/>
      <c r="M20" s="112"/>
      <c r="N20" s="112">
        <v>21008</v>
      </c>
      <c r="O20" s="112"/>
      <c r="P20" s="112"/>
      <c r="Q20" s="112"/>
      <c r="R20" s="112"/>
      <c r="S20" s="112"/>
      <c r="T20" s="112"/>
      <c r="U20" s="88"/>
      <c r="V20" s="112"/>
      <c r="W20" s="112"/>
    </row>
    <row r="21" ht="32.9" customHeight="1" spans="1:23">
      <c r="A21" s="23" t="s">
        <v>256</v>
      </c>
      <c r="B21" s="111" t="s">
        <v>261</v>
      </c>
      <c r="C21" s="23" t="s">
        <v>260</v>
      </c>
      <c r="D21" s="23" t="s">
        <v>45</v>
      </c>
      <c r="E21" s="23" t="s">
        <v>63</v>
      </c>
      <c r="F21" s="23" t="s">
        <v>64</v>
      </c>
      <c r="G21" s="23" t="s">
        <v>239</v>
      </c>
      <c r="H21" s="23" t="s">
        <v>240</v>
      </c>
      <c r="I21" s="112">
        <v>5168</v>
      </c>
      <c r="J21" s="112"/>
      <c r="K21" s="112"/>
      <c r="L21" s="112"/>
      <c r="M21" s="112"/>
      <c r="N21" s="112">
        <v>5168</v>
      </c>
      <c r="O21" s="112"/>
      <c r="P21" s="112"/>
      <c r="Q21" s="112"/>
      <c r="R21" s="112"/>
      <c r="S21" s="112"/>
      <c r="T21" s="112"/>
      <c r="U21" s="88"/>
      <c r="V21" s="112"/>
      <c r="W21" s="112"/>
    </row>
    <row r="22" ht="32.9" customHeight="1" spans="1:23">
      <c r="A22" s="23"/>
      <c r="B22" s="23"/>
      <c r="C22" s="23" t="s">
        <v>262</v>
      </c>
      <c r="D22" s="23"/>
      <c r="E22" s="23"/>
      <c r="F22" s="23"/>
      <c r="G22" s="23"/>
      <c r="H22" s="23"/>
      <c r="I22" s="112">
        <v>109726.72</v>
      </c>
      <c r="J22" s="112"/>
      <c r="K22" s="112"/>
      <c r="L22" s="112"/>
      <c r="M22" s="112"/>
      <c r="N22" s="112">
        <v>109726.72</v>
      </c>
      <c r="O22" s="112"/>
      <c r="P22" s="112"/>
      <c r="Q22" s="112"/>
      <c r="R22" s="112"/>
      <c r="S22" s="112"/>
      <c r="T22" s="112"/>
      <c r="U22" s="88"/>
      <c r="V22" s="112"/>
      <c r="W22" s="112"/>
    </row>
    <row r="23" ht="32.9" customHeight="1" spans="1:23">
      <c r="A23" s="23" t="s">
        <v>256</v>
      </c>
      <c r="B23" s="111" t="s">
        <v>263</v>
      </c>
      <c r="C23" s="23" t="s">
        <v>262</v>
      </c>
      <c r="D23" s="23" t="s">
        <v>45</v>
      </c>
      <c r="E23" s="23" t="s">
        <v>83</v>
      </c>
      <c r="F23" s="23" t="s">
        <v>84</v>
      </c>
      <c r="G23" s="23" t="s">
        <v>207</v>
      </c>
      <c r="H23" s="23" t="s">
        <v>208</v>
      </c>
      <c r="I23" s="112">
        <v>225</v>
      </c>
      <c r="J23" s="112"/>
      <c r="K23" s="112"/>
      <c r="L23" s="112"/>
      <c r="M23" s="112"/>
      <c r="N23" s="112">
        <v>225</v>
      </c>
      <c r="O23" s="112"/>
      <c r="P23" s="112"/>
      <c r="Q23" s="112"/>
      <c r="R23" s="112"/>
      <c r="S23" s="112"/>
      <c r="T23" s="112"/>
      <c r="U23" s="88"/>
      <c r="V23" s="112"/>
      <c r="W23" s="112"/>
    </row>
    <row r="24" ht="32.9" customHeight="1" spans="1:23">
      <c r="A24" s="23" t="s">
        <v>256</v>
      </c>
      <c r="B24" s="111" t="s">
        <v>263</v>
      </c>
      <c r="C24" s="23" t="s">
        <v>262</v>
      </c>
      <c r="D24" s="23" t="s">
        <v>45</v>
      </c>
      <c r="E24" s="23" t="s">
        <v>83</v>
      </c>
      <c r="F24" s="23" t="s">
        <v>84</v>
      </c>
      <c r="G24" s="23" t="s">
        <v>215</v>
      </c>
      <c r="H24" s="23" t="s">
        <v>216</v>
      </c>
      <c r="I24" s="112">
        <v>1700</v>
      </c>
      <c r="J24" s="112"/>
      <c r="K24" s="112"/>
      <c r="L24" s="112"/>
      <c r="M24" s="112"/>
      <c r="N24" s="112">
        <v>1700</v>
      </c>
      <c r="O24" s="112"/>
      <c r="P24" s="112"/>
      <c r="Q24" s="112"/>
      <c r="R24" s="112"/>
      <c r="S24" s="112"/>
      <c r="T24" s="112"/>
      <c r="U24" s="88"/>
      <c r="V24" s="112"/>
      <c r="W24" s="112"/>
    </row>
    <row r="25" ht="32.9" customHeight="1" spans="1:23">
      <c r="A25" s="23" t="s">
        <v>256</v>
      </c>
      <c r="B25" s="111" t="s">
        <v>263</v>
      </c>
      <c r="C25" s="23" t="s">
        <v>262</v>
      </c>
      <c r="D25" s="23" t="s">
        <v>45</v>
      </c>
      <c r="E25" s="23" t="s">
        <v>83</v>
      </c>
      <c r="F25" s="23" t="s">
        <v>84</v>
      </c>
      <c r="G25" s="23" t="s">
        <v>219</v>
      </c>
      <c r="H25" s="23" t="s">
        <v>220</v>
      </c>
      <c r="I25" s="112">
        <v>60801.72</v>
      </c>
      <c r="J25" s="112"/>
      <c r="K25" s="112"/>
      <c r="L25" s="112"/>
      <c r="M25" s="112"/>
      <c r="N25" s="112">
        <v>60801.72</v>
      </c>
      <c r="O25" s="112"/>
      <c r="P25" s="112"/>
      <c r="Q25" s="112"/>
      <c r="R25" s="112"/>
      <c r="S25" s="112"/>
      <c r="T25" s="112"/>
      <c r="U25" s="88"/>
      <c r="V25" s="112"/>
      <c r="W25" s="112"/>
    </row>
    <row r="26" ht="32.9" customHeight="1" spans="1:23">
      <c r="A26" s="23" t="s">
        <v>256</v>
      </c>
      <c r="B26" s="111" t="s">
        <v>263</v>
      </c>
      <c r="C26" s="23" t="s">
        <v>262</v>
      </c>
      <c r="D26" s="23" t="s">
        <v>45</v>
      </c>
      <c r="E26" s="23" t="s">
        <v>83</v>
      </c>
      <c r="F26" s="23" t="s">
        <v>84</v>
      </c>
      <c r="G26" s="23" t="s">
        <v>227</v>
      </c>
      <c r="H26" s="23" t="s">
        <v>228</v>
      </c>
      <c r="I26" s="112">
        <v>37250</v>
      </c>
      <c r="J26" s="112"/>
      <c r="K26" s="112"/>
      <c r="L26" s="112"/>
      <c r="M26" s="112"/>
      <c r="N26" s="112">
        <v>37250</v>
      </c>
      <c r="O26" s="112"/>
      <c r="P26" s="112"/>
      <c r="Q26" s="112"/>
      <c r="R26" s="112"/>
      <c r="S26" s="112"/>
      <c r="T26" s="112"/>
      <c r="U26" s="88"/>
      <c r="V26" s="112"/>
      <c r="W26" s="112"/>
    </row>
    <row r="27" ht="32.9" customHeight="1" spans="1:23">
      <c r="A27" s="23" t="s">
        <v>256</v>
      </c>
      <c r="B27" s="111" t="s">
        <v>263</v>
      </c>
      <c r="C27" s="23" t="s">
        <v>262</v>
      </c>
      <c r="D27" s="23" t="s">
        <v>45</v>
      </c>
      <c r="E27" s="23" t="s">
        <v>83</v>
      </c>
      <c r="F27" s="23" t="s">
        <v>84</v>
      </c>
      <c r="G27" s="23" t="s">
        <v>239</v>
      </c>
      <c r="H27" s="23" t="s">
        <v>240</v>
      </c>
      <c r="I27" s="112">
        <v>9750</v>
      </c>
      <c r="J27" s="112"/>
      <c r="K27" s="112"/>
      <c r="L27" s="112"/>
      <c r="M27" s="112"/>
      <c r="N27" s="112">
        <v>9750</v>
      </c>
      <c r="O27" s="112"/>
      <c r="P27" s="112"/>
      <c r="Q27" s="112"/>
      <c r="R27" s="112"/>
      <c r="S27" s="112"/>
      <c r="T27" s="112"/>
      <c r="U27" s="88"/>
      <c r="V27" s="112"/>
      <c r="W27" s="112"/>
    </row>
    <row r="28" ht="32.9" customHeight="1" spans="1:23">
      <c r="A28" s="23"/>
      <c r="B28" s="23"/>
      <c r="C28" s="23" t="s">
        <v>264</v>
      </c>
      <c r="D28" s="23"/>
      <c r="E28" s="23"/>
      <c r="F28" s="23"/>
      <c r="G28" s="23"/>
      <c r="H28" s="23"/>
      <c r="I28" s="112">
        <v>669980</v>
      </c>
      <c r="J28" s="112"/>
      <c r="K28" s="112"/>
      <c r="L28" s="112"/>
      <c r="M28" s="112"/>
      <c r="N28" s="112">
        <v>669980</v>
      </c>
      <c r="O28" s="112"/>
      <c r="P28" s="112"/>
      <c r="Q28" s="112"/>
      <c r="R28" s="112"/>
      <c r="S28" s="112"/>
      <c r="T28" s="112"/>
      <c r="U28" s="88"/>
      <c r="V28" s="112"/>
      <c r="W28" s="112"/>
    </row>
    <row r="29" ht="32.9" customHeight="1" spans="1:23">
      <c r="A29" s="23" t="s">
        <v>265</v>
      </c>
      <c r="B29" s="111" t="s">
        <v>266</v>
      </c>
      <c r="C29" s="23" t="s">
        <v>264</v>
      </c>
      <c r="D29" s="23" t="s">
        <v>45</v>
      </c>
      <c r="E29" s="23" t="s">
        <v>79</v>
      </c>
      <c r="F29" s="23" t="s">
        <v>80</v>
      </c>
      <c r="G29" s="23" t="s">
        <v>169</v>
      </c>
      <c r="H29" s="23" t="s">
        <v>170</v>
      </c>
      <c r="I29" s="112">
        <v>184000</v>
      </c>
      <c r="J29" s="112"/>
      <c r="K29" s="112"/>
      <c r="L29" s="112"/>
      <c r="M29" s="112"/>
      <c r="N29" s="112">
        <v>184000</v>
      </c>
      <c r="O29" s="112"/>
      <c r="P29" s="112"/>
      <c r="Q29" s="112"/>
      <c r="R29" s="112"/>
      <c r="S29" s="112"/>
      <c r="T29" s="112"/>
      <c r="U29" s="88"/>
      <c r="V29" s="112"/>
      <c r="W29" s="112"/>
    </row>
    <row r="30" ht="32.9" customHeight="1" spans="1:23">
      <c r="A30" s="23" t="s">
        <v>265</v>
      </c>
      <c r="B30" s="111" t="s">
        <v>266</v>
      </c>
      <c r="C30" s="23" t="s">
        <v>264</v>
      </c>
      <c r="D30" s="23" t="s">
        <v>45</v>
      </c>
      <c r="E30" s="23" t="s">
        <v>79</v>
      </c>
      <c r="F30" s="23" t="s">
        <v>80</v>
      </c>
      <c r="G30" s="23" t="s">
        <v>219</v>
      </c>
      <c r="H30" s="23" t="s">
        <v>220</v>
      </c>
      <c r="I30" s="112">
        <v>124152</v>
      </c>
      <c r="J30" s="112"/>
      <c r="K30" s="112"/>
      <c r="L30" s="112"/>
      <c r="M30" s="112"/>
      <c r="N30" s="112">
        <v>124152</v>
      </c>
      <c r="O30" s="112"/>
      <c r="P30" s="112"/>
      <c r="Q30" s="112"/>
      <c r="R30" s="112"/>
      <c r="S30" s="112"/>
      <c r="T30" s="112"/>
      <c r="U30" s="88"/>
      <c r="V30" s="112"/>
      <c r="W30" s="112"/>
    </row>
    <row r="31" ht="32.9" customHeight="1" spans="1:23">
      <c r="A31" s="23" t="s">
        <v>265</v>
      </c>
      <c r="B31" s="111" t="s">
        <v>266</v>
      </c>
      <c r="C31" s="23" t="s">
        <v>264</v>
      </c>
      <c r="D31" s="23" t="s">
        <v>45</v>
      </c>
      <c r="E31" s="23" t="s">
        <v>79</v>
      </c>
      <c r="F31" s="23" t="s">
        <v>80</v>
      </c>
      <c r="G31" s="23" t="s">
        <v>229</v>
      </c>
      <c r="H31" s="23" t="s">
        <v>230</v>
      </c>
      <c r="I31" s="112">
        <v>71130</v>
      </c>
      <c r="J31" s="112"/>
      <c r="K31" s="112"/>
      <c r="L31" s="112"/>
      <c r="M31" s="112"/>
      <c r="N31" s="112">
        <v>71130</v>
      </c>
      <c r="O31" s="112"/>
      <c r="P31" s="112"/>
      <c r="Q31" s="112"/>
      <c r="R31" s="112"/>
      <c r="S31" s="112"/>
      <c r="T31" s="112"/>
      <c r="U31" s="88"/>
      <c r="V31" s="112"/>
      <c r="W31" s="112"/>
    </row>
    <row r="32" ht="32.9" customHeight="1" spans="1:23">
      <c r="A32" s="23" t="s">
        <v>265</v>
      </c>
      <c r="B32" s="111" t="s">
        <v>266</v>
      </c>
      <c r="C32" s="23" t="s">
        <v>264</v>
      </c>
      <c r="D32" s="23" t="s">
        <v>45</v>
      </c>
      <c r="E32" s="23" t="s">
        <v>79</v>
      </c>
      <c r="F32" s="23" t="s">
        <v>80</v>
      </c>
      <c r="G32" s="23" t="s">
        <v>233</v>
      </c>
      <c r="H32" s="23" t="s">
        <v>234</v>
      </c>
      <c r="I32" s="112">
        <v>60000</v>
      </c>
      <c r="J32" s="112"/>
      <c r="K32" s="112"/>
      <c r="L32" s="112"/>
      <c r="M32" s="112"/>
      <c r="N32" s="112">
        <v>60000</v>
      </c>
      <c r="O32" s="112"/>
      <c r="P32" s="112"/>
      <c r="Q32" s="112"/>
      <c r="R32" s="112"/>
      <c r="S32" s="112"/>
      <c r="T32" s="112"/>
      <c r="U32" s="88"/>
      <c r="V32" s="112"/>
      <c r="W32" s="112"/>
    </row>
    <row r="33" ht="32.9" customHeight="1" spans="1:23">
      <c r="A33" s="23" t="s">
        <v>265</v>
      </c>
      <c r="B33" s="111" t="s">
        <v>266</v>
      </c>
      <c r="C33" s="23" t="s">
        <v>264</v>
      </c>
      <c r="D33" s="23" t="s">
        <v>45</v>
      </c>
      <c r="E33" s="23" t="s">
        <v>79</v>
      </c>
      <c r="F33" s="23" t="s">
        <v>80</v>
      </c>
      <c r="G33" s="23" t="s">
        <v>235</v>
      </c>
      <c r="H33" s="23" t="s">
        <v>236</v>
      </c>
      <c r="I33" s="112">
        <v>207698</v>
      </c>
      <c r="J33" s="112"/>
      <c r="K33" s="112"/>
      <c r="L33" s="112"/>
      <c r="M33" s="112"/>
      <c r="N33" s="112">
        <v>207698</v>
      </c>
      <c r="O33" s="112"/>
      <c r="P33" s="112"/>
      <c r="Q33" s="112"/>
      <c r="R33" s="112"/>
      <c r="S33" s="112"/>
      <c r="T33" s="112"/>
      <c r="U33" s="88"/>
      <c r="V33" s="112"/>
      <c r="W33" s="112"/>
    </row>
    <row r="34" ht="32.9" customHeight="1" spans="1:23">
      <c r="A34" s="23" t="s">
        <v>265</v>
      </c>
      <c r="B34" s="111" t="s">
        <v>266</v>
      </c>
      <c r="C34" s="23" t="s">
        <v>264</v>
      </c>
      <c r="D34" s="23" t="s">
        <v>45</v>
      </c>
      <c r="E34" s="23" t="s">
        <v>79</v>
      </c>
      <c r="F34" s="23" t="s">
        <v>80</v>
      </c>
      <c r="G34" s="23" t="s">
        <v>239</v>
      </c>
      <c r="H34" s="23" t="s">
        <v>240</v>
      </c>
      <c r="I34" s="112">
        <v>23000</v>
      </c>
      <c r="J34" s="112"/>
      <c r="K34" s="112"/>
      <c r="L34" s="112"/>
      <c r="M34" s="112"/>
      <c r="N34" s="112">
        <v>23000</v>
      </c>
      <c r="O34" s="112"/>
      <c r="P34" s="112"/>
      <c r="Q34" s="112"/>
      <c r="R34" s="112"/>
      <c r="S34" s="112"/>
      <c r="T34" s="112"/>
      <c r="U34" s="88"/>
      <c r="V34" s="112"/>
      <c r="W34" s="112"/>
    </row>
    <row r="35" ht="32.9" customHeight="1" spans="1:23">
      <c r="A35" s="23"/>
      <c r="B35" s="23"/>
      <c r="C35" s="23" t="s">
        <v>267</v>
      </c>
      <c r="D35" s="23"/>
      <c r="E35" s="23"/>
      <c r="F35" s="23"/>
      <c r="G35" s="23"/>
      <c r="H35" s="23"/>
      <c r="I35" s="112">
        <v>320000</v>
      </c>
      <c r="J35" s="112"/>
      <c r="K35" s="112"/>
      <c r="L35" s="112"/>
      <c r="M35" s="112"/>
      <c r="N35" s="112">
        <v>320000</v>
      </c>
      <c r="O35" s="112"/>
      <c r="P35" s="112"/>
      <c r="Q35" s="112"/>
      <c r="R35" s="112"/>
      <c r="S35" s="112"/>
      <c r="T35" s="112"/>
      <c r="U35" s="88"/>
      <c r="V35" s="112"/>
      <c r="W35" s="112"/>
    </row>
    <row r="36" ht="32.9" customHeight="1" spans="1:23">
      <c r="A36" s="23" t="s">
        <v>256</v>
      </c>
      <c r="B36" s="111" t="s">
        <v>268</v>
      </c>
      <c r="C36" s="23" t="s">
        <v>267</v>
      </c>
      <c r="D36" s="23" t="s">
        <v>45</v>
      </c>
      <c r="E36" s="23" t="s">
        <v>83</v>
      </c>
      <c r="F36" s="23" t="s">
        <v>84</v>
      </c>
      <c r="G36" s="23" t="s">
        <v>207</v>
      </c>
      <c r="H36" s="23" t="s">
        <v>208</v>
      </c>
      <c r="I36" s="112">
        <v>11000</v>
      </c>
      <c r="J36" s="112"/>
      <c r="K36" s="112"/>
      <c r="L36" s="112"/>
      <c r="M36" s="112"/>
      <c r="N36" s="112">
        <v>11000</v>
      </c>
      <c r="O36" s="112"/>
      <c r="P36" s="112"/>
      <c r="Q36" s="112"/>
      <c r="R36" s="112"/>
      <c r="S36" s="112"/>
      <c r="T36" s="112"/>
      <c r="U36" s="88"/>
      <c r="V36" s="112"/>
      <c r="W36" s="112"/>
    </row>
    <row r="37" ht="32.9" customHeight="1" spans="1:23">
      <c r="A37" s="23" t="s">
        <v>256</v>
      </c>
      <c r="B37" s="111" t="s">
        <v>268</v>
      </c>
      <c r="C37" s="23" t="s">
        <v>267</v>
      </c>
      <c r="D37" s="23" t="s">
        <v>45</v>
      </c>
      <c r="E37" s="23" t="s">
        <v>83</v>
      </c>
      <c r="F37" s="23" t="s">
        <v>84</v>
      </c>
      <c r="G37" s="23" t="s">
        <v>219</v>
      </c>
      <c r="H37" s="23" t="s">
        <v>220</v>
      </c>
      <c r="I37" s="112">
        <v>187800</v>
      </c>
      <c r="J37" s="112"/>
      <c r="K37" s="112"/>
      <c r="L37" s="112"/>
      <c r="M37" s="112"/>
      <c r="N37" s="112">
        <v>187800</v>
      </c>
      <c r="O37" s="112"/>
      <c r="P37" s="112"/>
      <c r="Q37" s="112"/>
      <c r="R37" s="112"/>
      <c r="S37" s="112"/>
      <c r="T37" s="112"/>
      <c r="U37" s="88"/>
      <c r="V37" s="112"/>
      <c r="W37" s="112"/>
    </row>
    <row r="38" ht="32.9" customHeight="1" spans="1:23">
      <c r="A38" s="23" t="s">
        <v>256</v>
      </c>
      <c r="B38" s="111" t="s">
        <v>268</v>
      </c>
      <c r="C38" s="23" t="s">
        <v>267</v>
      </c>
      <c r="D38" s="23" t="s">
        <v>45</v>
      </c>
      <c r="E38" s="23" t="s">
        <v>83</v>
      </c>
      <c r="F38" s="23" t="s">
        <v>84</v>
      </c>
      <c r="G38" s="23" t="s">
        <v>227</v>
      </c>
      <c r="H38" s="23" t="s">
        <v>228</v>
      </c>
      <c r="I38" s="112">
        <v>50000</v>
      </c>
      <c r="J38" s="112"/>
      <c r="K38" s="112"/>
      <c r="L38" s="112"/>
      <c r="M38" s="112"/>
      <c r="N38" s="112">
        <v>50000</v>
      </c>
      <c r="O38" s="112"/>
      <c r="P38" s="112"/>
      <c r="Q38" s="112"/>
      <c r="R38" s="112"/>
      <c r="S38" s="112"/>
      <c r="T38" s="112"/>
      <c r="U38" s="88"/>
      <c r="V38" s="112"/>
      <c r="W38" s="112"/>
    </row>
    <row r="39" ht="32.9" customHeight="1" spans="1:23">
      <c r="A39" s="23" t="s">
        <v>256</v>
      </c>
      <c r="B39" s="111" t="s">
        <v>268</v>
      </c>
      <c r="C39" s="23" t="s">
        <v>267</v>
      </c>
      <c r="D39" s="23" t="s">
        <v>45</v>
      </c>
      <c r="E39" s="23" t="s">
        <v>83</v>
      </c>
      <c r="F39" s="23" t="s">
        <v>84</v>
      </c>
      <c r="G39" s="23" t="s">
        <v>229</v>
      </c>
      <c r="H39" s="23" t="s">
        <v>230</v>
      </c>
      <c r="I39" s="112">
        <v>22400</v>
      </c>
      <c r="J39" s="112"/>
      <c r="K39" s="112"/>
      <c r="L39" s="112"/>
      <c r="M39" s="112"/>
      <c r="N39" s="112">
        <v>22400</v>
      </c>
      <c r="O39" s="112"/>
      <c r="P39" s="112"/>
      <c r="Q39" s="112"/>
      <c r="R39" s="112"/>
      <c r="S39" s="112"/>
      <c r="T39" s="112"/>
      <c r="U39" s="88"/>
      <c r="V39" s="112"/>
      <c r="W39" s="112"/>
    </row>
    <row r="40" ht="32.9" customHeight="1" spans="1:23">
      <c r="A40" s="23" t="s">
        <v>256</v>
      </c>
      <c r="B40" s="111" t="s">
        <v>268</v>
      </c>
      <c r="C40" s="23" t="s">
        <v>267</v>
      </c>
      <c r="D40" s="23" t="s">
        <v>45</v>
      </c>
      <c r="E40" s="23" t="s">
        <v>83</v>
      </c>
      <c r="F40" s="23" t="s">
        <v>84</v>
      </c>
      <c r="G40" s="23" t="s">
        <v>233</v>
      </c>
      <c r="H40" s="23" t="s">
        <v>234</v>
      </c>
      <c r="I40" s="112">
        <v>3200</v>
      </c>
      <c r="J40" s="112"/>
      <c r="K40" s="112"/>
      <c r="L40" s="112"/>
      <c r="M40" s="112"/>
      <c r="N40" s="112">
        <v>3200</v>
      </c>
      <c r="O40" s="112"/>
      <c r="P40" s="112"/>
      <c r="Q40" s="112"/>
      <c r="R40" s="112"/>
      <c r="S40" s="112"/>
      <c r="T40" s="112"/>
      <c r="U40" s="88"/>
      <c r="V40" s="112"/>
      <c r="W40" s="112"/>
    </row>
    <row r="41" ht="32.9" customHeight="1" spans="1:23">
      <c r="A41" s="23" t="s">
        <v>256</v>
      </c>
      <c r="B41" s="111" t="s">
        <v>268</v>
      </c>
      <c r="C41" s="23" t="s">
        <v>267</v>
      </c>
      <c r="D41" s="23" t="s">
        <v>45</v>
      </c>
      <c r="E41" s="23" t="s">
        <v>83</v>
      </c>
      <c r="F41" s="23" t="s">
        <v>84</v>
      </c>
      <c r="G41" s="23" t="s">
        <v>239</v>
      </c>
      <c r="H41" s="23" t="s">
        <v>240</v>
      </c>
      <c r="I41" s="112">
        <v>28700</v>
      </c>
      <c r="J41" s="112"/>
      <c r="K41" s="112"/>
      <c r="L41" s="112"/>
      <c r="M41" s="112"/>
      <c r="N41" s="112">
        <v>28700</v>
      </c>
      <c r="O41" s="112"/>
      <c r="P41" s="112"/>
      <c r="Q41" s="112"/>
      <c r="R41" s="112"/>
      <c r="S41" s="112"/>
      <c r="T41" s="112"/>
      <c r="U41" s="88"/>
      <c r="V41" s="112"/>
      <c r="W41" s="112"/>
    </row>
    <row r="42" ht="32.9" customHeight="1" spans="1:23">
      <c r="A42" s="23" t="s">
        <v>256</v>
      </c>
      <c r="B42" s="111" t="s">
        <v>268</v>
      </c>
      <c r="C42" s="23" t="s">
        <v>267</v>
      </c>
      <c r="D42" s="23" t="s">
        <v>45</v>
      </c>
      <c r="E42" s="23" t="s">
        <v>83</v>
      </c>
      <c r="F42" s="23" t="s">
        <v>84</v>
      </c>
      <c r="G42" s="23" t="s">
        <v>243</v>
      </c>
      <c r="H42" s="23" t="s">
        <v>244</v>
      </c>
      <c r="I42" s="112">
        <v>16900</v>
      </c>
      <c r="J42" s="112"/>
      <c r="K42" s="112"/>
      <c r="L42" s="112"/>
      <c r="M42" s="112"/>
      <c r="N42" s="112">
        <v>16900</v>
      </c>
      <c r="O42" s="112"/>
      <c r="P42" s="112"/>
      <c r="Q42" s="112"/>
      <c r="R42" s="112"/>
      <c r="S42" s="112"/>
      <c r="T42" s="112"/>
      <c r="U42" s="88"/>
      <c r="V42" s="112"/>
      <c r="W42" s="112"/>
    </row>
    <row r="43" ht="32.9" customHeight="1" spans="1:23">
      <c r="A43" s="23"/>
      <c r="B43" s="23"/>
      <c r="C43" s="23" t="s">
        <v>269</v>
      </c>
      <c r="D43" s="23"/>
      <c r="E43" s="23"/>
      <c r="F43" s="23"/>
      <c r="G43" s="23"/>
      <c r="H43" s="23"/>
      <c r="I43" s="112">
        <v>396372.41</v>
      </c>
      <c r="J43" s="112"/>
      <c r="K43" s="112"/>
      <c r="L43" s="112"/>
      <c r="M43" s="112"/>
      <c r="N43" s="112">
        <v>396372.41</v>
      </c>
      <c r="O43" s="112"/>
      <c r="P43" s="112"/>
      <c r="Q43" s="112"/>
      <c r="R43" s="112"/>
      <c r="S43" s="112"/>
      <c r="T43" s="112"/>
      <c r="U43" s="88"/>
      <c r="V43" s="112"/>
      <c r="W43" s="112"/>
    </row>
    <row r="44" ht="32.9" customHeight="1" spans="1:23">
      <c r="A44" s="23" t="s">
        <v>256</v>
      </c>
      <c r="B44" s="111" t="s">
        <v>270</v>
      </c>
      <c r="C44" s="23" t="s">
        <v>269</v>
      </c>
      <c r="D44" s="23" t="s">
        <v>45</v>
      </c>
      <c r="E44" s="23" t="s">
        <v>83</v>
      </c>
      <c r="F44" s="23" t="s">
        <v>84</v>
      </c>
      <c r="G44" s="23" t="s">
        <v>207</v>
      </c>
      <c r="H44" s="23" t="s">
        <v>208</v>
      </c>
      <c r="I44" s="112">
        <v>5000</v>
      </c>
      <c r="J44" s="112"/>
      <c r="K44" s="112"/>
      <c r="L44" s="112"/>
      <c r="M44" s="112"/>
      <c r="N44" s="112">
        <v>5000</v>
      </c>
      <c r="O44" s="112"/>
      <c r="P44" s="112"/>
      <c r="Q44" s="112"/>
      <c r="R44" s="112"/>
      <c r="S44" s="112"/>
      <c r="T44" s="112"/>
      <c r="U44" s="88"/>
      <c r="V44" s="112"/>
      <c r="W44" s="112"/>
    </row>
    <row r="45" ht="32.9" customHeight="1" spans="1:23">
      <c r="A45" s="23" t="s">
        <v>256</v>
      </c>
      <c r="B45" s="111" t="s">
        <v>270</v>
      </c>
      <c r="C45" s="23" t="s">
        <v>269</v>
      </c>
      <c r="D45" s="23" t="s">
        <v>45</v>
      </c>
      <c r="E45" s="23" t="s">
        <v>83</v>
      </c>
      <c r="F45" s="23" t="s">
        <v>84</v>
      </c>
      <c r="G45" s="23" t="s">
        <v>219</v>
      </c>
      <c r="H45" s="23" t="s">
        <v>220</v>
      </c>
      <c r="I45" s="112">
        <v>128889</v>
      </c>
      <c r="J45" s="112"/>
      <c r="K45" s="112"/>
      <c r="L45" s="112"/>
      <c r="M45" s="112"/>
      <c r="N45" s="112">
        <v>128889</v>
      </c>
      <c r="O45" s="112"/>
      <c r="P45" s="112"/>
      <c r="Q45" s="112"/>
      <c r="R45" s="112"/>
      <c r="S45" s="112"/>
      <c r="T45" s="112"/>
      <c r="U45" s="88"/>
      <c r="V45" s="112"/>
      <c r="W45" s="112"/>
    </row>
    <row r="46" ht="32.9" customHeight="1" spans="1:23">
      <c r="A46" s="23" t="s">
        <v>256</v>
      </c>
      <c r="B46" s="111" t="s">
        <v>270</v>
      </c>
      <c r="C46" s="23" t="s">
        <v>269</v>
      </c>
      <c r="D46" s="23" t="s">
        <v>45</v>
      </c>
      <c r="E46" s="23" t="s">
        <v>83</v>
      </c>
      <c r="F46" s="23" t="s">
        <v>84</v>
      </c>
      <c r="G46" s="23" t="s">
        <v>227</v>
      </c>
      <c r="H46" s="23" t="s">
        <v>228</v>
      </c>
      <c r="I46" s="112">
        <v>142483.41</v>
      </c>
      <c r="J46" s="112"/>
      <c r="K46" s="112"/>
      <c r="L46" s="112"/>
      <c r="M46" s="112"/>
      <c r="N46" s="112">
        <v>142483.41</v>
      </c>
      <c r="O46" s="112"/>
      <c r="P46" s="112"/>
      <c r="Q46" s="112"/>
      <c r="R46" s="112"/>
      <c r="S46" s="112"/>
      <c r="T46" s="112"/>
      <c r="U46" s="88"/>
      <c r="V46" s="112"/>
      <c r="W46" s="112"/>
    </row>
    <row r="47" ht="32.9" customHeight="1" spans="1:23">
      <c r="A47" s="23" t="s">
        <v>256</v>
      </c>
      <c r="B47" s="111" t="s">
        <v>270</v>
      </c>
      <c r="C47" s="23" t="s">
        <v>269</v>
      </c>
      <c r="D47" s="23" t="s">
        <v>45</v>
      </c>
      <c r="E47" s="23" t="s">
        <v>83</v>
      </c>
      <c r="F47" s="23" t="s">
        <v>84</v>
      </c>
      <c r="G47" s="23" t="s">
        <v>229</v>
      </c>
      <c r="H47" s="23" t="s">
        <v>230</v>
      </c>
      <c r="I47" s="112">
        <v>120000</v>
      </c>
      <c r="J47" s="112"/>
      <c r="K47" s="112"/>
      <c r="L47" s="112"/>
      <c r="M47" s="112"/>
      <c r="N47" s="112">
        <v>120000</v>
      </c>
      <c r="O47" s="112"/>
      <c r="P47" s="112"/>
      <c r="Q47" s="112"/>
      <c r="R47" s="112"/>
      <c r="S47" s="112"/>
      <c r="T47" s="112"/>
      <c r="U47" s="88"/>
      <c r="V47" s="112"/>
      <c r="W47" s="112"/>
    </row>
    <row r="48" ht="32.9" customHeight="1" spans="1:23">
      <c r="A48" s="23"/>
      <c r="B48" s="23"/>
      <c r="C48" s="23" t="s">
        <v>271</v>
      </c>
      <c r="D48" s="23"/>
      <c r="E48" s="23"/>
      <c r="F48" s="23"/>
      <c r="G48" s="23"/>
      <c r="H48" s="23"/>
      <c r="I48" s="112">
        <v>440108.77</v>
      </c>
      <c r="J48" s="112"/>
      <c r="K48" s="112"/>
      <c r="L48" s="112"/>
      <c r="M48" s="112"/>
      <c r="N48" s="112">
        <v>440108.77</v>
      </c>
      <c r="O48" s="112"/>
      <c r="P48" s="112"/>
      <c r="Q48" s="112"/>
      <c r="R48" s="112"/>
      <c r="S48" s="112"/>
      <c r="T48" s="112"/>
      <c r="U48" s="88"/>
      <c r="V48" s="112"/>
      <c r="W48" s="112"/>
    </row>
    <row r="49" ht="32.9" customHeight="1" spans="1:23">
      <c r="A49" s="23" t="s">
        <v>256</v>
      </c>
      <c r="B49" s="111" t="s">
        <v>272</v>
      </c>
      <c r="C49" s="23" t="s">
        <v>271</v>
      </c>
      <c r="D49" s="23" t="s">
        <v>45</v>
      </c>
      <c r="E49" s="23" t="s">
        <v>65</v>
      </c>
      <c r="F49" s="23" t="s">
        <v>66</v>
      </c>
      <c r="G49" s="23" t="s">
        <v>169</v>
      </c>
      <c r="H49" s="23" t="s">
        <v>170</v>
      </c>
      <c r="I49" s="112">
        <v>70600</v>
      </c>
      <c r="J49" s="112"/>
      <c r="K49" s="112"/>
      <c r="L49" s="112"/>
      <c r="M49" s="112"/>
      <c r="N49" s="112">
        <v>70600</v>
      </c>
      <c r="O49" s="112"/>
      <c r="P49" s="112"/>
      <c r="Q49" s="112"/>
      <c r="R49" s="112"/>
      <c r="S49" s="112"/>
      <c r="T49" s="112"/>
      <c r="U49" s="88"/>
      <c r="V49" s="112"/>
      <c r="W49" s="112"/>
    </row>
    <row r="50" ht="32.9" customHeight="1" spans="1:23">
      <c r="A50" s="23" t="s">
        <v>256</v>
      </c>
      <c r="B50" s="111" t="s">
        <v>272</v>
      </c>
      <c r="C50" s="23" t="s">
        <v>271</v>
      </c>
      <c r="D50" s="23" t="s">
        <v>45</v>
      </c>
      <c r="E50" s="23" t="s">
        <v>65</v>
      </c>
      <c r="F50" s="23" t="s">
        <v>66</v>
      </c>
      <c r="G50" s="23" t="s">
        <v>219</v>
      </c>
      <c r="H50" s="23" t="s">
        <v>220</v>
      </c>
      <c r="I50" s="112">
        <v>2269.91</v>
      </c>
      <c r="J50" s="112"/>
      <c r="K50" s="112"/>
      <c r="L50" s="112"/>
      <c r="M50" s="112"/>
      <c r="N50" s="112">
        <v>2269.91</v>
      </c>
      <c r="O50" s="112"/>
      <c r="P50" s="112"/>
      <c r="Q50" s="112"/>
      <c r="R50" s="112"/>
      <c r="S50" s="112"/>
      <c r="T50" s="112"/>
      <c r="U50" s="88"/>
      <c r="V50" s="112"/>
      <c r="W50" s="112"/>
    </row>
    <row r="51" ht="32.9" customHeight="1" spans="1:23">
      <c r="A51" s="23" t="s">
        <v>256</v>
      </c>
      <c r="B51" s="111" t="s">
        <v>272</v>
      </c>
      <c r="C51" s="23" t="s">
        <v>271</v>
      </c>
      <c r="D51" s="23" t="s">
        <v>45</v>
      </c>
      <c r="E51" s="23" t="s">
        <v>65</v>
      </c>
      <c r="F51" s="23" t="s">
        <v>66</v>
      </c>
      <c r="G51" s="23" t="s">
        <v>227</v>
      </c>
      <c r="H51" s="23" t="s">
        <v>228</v>
      </c>
      <c r="I51" s="112">
        <v>2000</v>
      </c>
      <c r="J51" s="112"/>
      <c r="K51" s="112"/>
      <c r="L51" s="112"/>
      <c r="M51" s="112"/>
      <c r="N51" s="112">
        <v>2000</v>
      </c>
      <c r="O51" s="112"/>
      <c r="P51" s="112"/>
      <c r="Q51" s="112"/>
      <c r="R51" s="112"/>
      <c r="S51" s="112"/>
      <c r="T51" s="112"/>
      <c r="U51" s="88"/>
      <c r="V51" s="112"/>
      <c r="W51" s="112"/>
    </row>
    <row r="52" ht="32.9" customHeight="1" spans="1:23">
      <c r="A52" s="23" t="s">
        <v>256</v>
      </c>
      <c r="B52" s="111" t="s">
        <v>272</v>
      </c>
      <c r="C52" s="23" t="s">
        <v>271</v>
      </c>
      <c r="D52" s="23" t="s">
        <v>45</v>
      </c>
      <c r="E52" s="23" t="s">
        <v>65</v>
      </c>
      <c r="F52" s="23" t="s">
        <v>66</v>
      </c>
      <c r="G52" s="23" t="s">
        <v>229</v>
      </c>
      <c r="H52" s="23" t="s">
        <v>230</v>
      </c>
      <c r="I52" s="112">
        <v>11318.26</v>
      </c>
      <c r="J52" s="112"/>
      <c r="K52" s="112"/>
      <c r="L52" s="112"/>
      <c r="M52" s="112"/>
      <c r="N52" s="112">
        <v>11318.26</v>
      </c>
      <c r="O52" s="112"/>
      <c r="P52" s="112"/>
      <c r="Q52" s="112"/>
      <c r="R52" s="112"/>
      <c r="S52" s="112"/>
      <c r="T52" s="112"/>
      <c r="U52" s="88"/>
      <c r="V52" s="112"/>
      <c r="W52" s="112"/>
    </row>
    <row r="53" ht="32.9" customHeight="1" spans="1:23">
      <c r="A53" s="23" t="s">
        <v>256</v>
      </c>
      <c r="B53" s="111" t="s">
        <v>272</v>
      </c>
      <c r="C53" s="23" t="s">
        <v>271</v>
      </c>
      <c r="D53" s="23" t="s">
        <v>45</v>
      </c>
      <c r="E53" s="23" t="s">
        <v>65</v>
      </c>
      <c r="F53" s="23" t="s">
        <v>66</v>
      </c>
      <c r="G53" s="23" t="s">
        <v>233</v>
      </c>
      <c r="H53" s="23" t="s">
        <v>234</v>
      </c>
      <c r="I53" s="112">
        <v>186152.6</v>
      </c>
      <c r="J53" s="112"/>
      <c r="K53" s="112"/>
      <c r="L53" s="112"/>
      <c r="M53" s="112"/>
      <c r="N53" s="112">
        <v>186152.6</v>
      </c>
      <c r="O53" s="112"/>
      <c r="P53" s="112"/>
      <c r="Q53" s="112"/>
      <c r="R53" s="112"/>
      <c r="S53" s="112"/>
      <c r="T53" s="112"/>
      <c r="U53" s="88"/>
      <c r="V53" s="112"/>
      <c r="W53" s="112"/>
    </row>
    <row r="54" ht="32.9" customHeight="1" spans="1:23">
      <c r="A54" s="23" t="s">
        <v>256</v>
      </c>
      <c r="B54" s="111" t="s">
        <v>272</v>
      </c>
      <c r="C54" s="23" t="s">
        <v>271</v>
      </c>
      <c r="D54" s="23" t="s">
        <v>45</v>
      </c>
      <c r="E54" s="23" t="s">
        <v>65</v>
      </c>
      <c r="F54" s="23" t="s">
        <v>66</v>
      </c>
      <c r="G54" s="23" t="s">
        <v>235</v>
      </c>
      <c r="H54" s="23" t="s">
        <v>236</v>
      </c>
      <c r="I54" s="112">
        <v>167768</v>
      </c>
      <c r="J54" s="112"/>
      <c r="K54" s="112"/>
      <c r="L54" s="112"/>
      <c r="M54" s="112"/>
      <c r="N54" s="112">
        <v>167768</v>
      </c>
      <c r="O54" s="112"/>
      <c r="P54" s="112"/>
      <c r="Q54" s="112"/>
      <c r="R54" s="112"/>
      <c r="S54" s="112"/>
      <c r="T54" s="112"/>
      <c r="U54" s="88"/>
      <c r="V54" s="112"/>
      <c r="W54" s="112"/>
    </row>
    <row r="55" ht="32.9" customHeight="1" spans="1:23">
      <c r="A55" s="23"/>
      <c r="B55" s="23"/>
      <c r="C55" s="23" t="s">
        <v>273</v>
      </c>
      <c r="D55" s="23"/>
      <c r="E55" s="23"/>
      <c r="F55" s="23"/>
      <c r="G55" s="23"/>
      <c r="H55" s="23"/>
      <c r="I55" s="112">
        <v>24760.09</v>
      </c>
      <c r="J55" s="112"/>
      <c r="K55" s="112"/>
      <c r="L55" s="112"/>
      <c r="M55" s="112"/>
      <c r="N55" s="112">
        <v>24760.09</v>
      </c>
      <c r="O55" s="112"/>
      <c r="P55" s="112"/>
      <c r="Q55" s="112"/>
      <c r="R55" s="112"/>
      <c r="S55" s="112"/>
      <c r="T55" s="112"/>
      <c r="U55" s="88"/>
      <c r="V55" s="112"/>
      <c r="W55" s="112"/>
    </row>
    <row r="56" ht="32.9" customHeight="1" spans="1:23">
      <c r="A56" s="23" t="s">
        <v>256</v>
      </c>
      <c r="B56" s="111" t="s">
        <v>274</v>
      </c>
      <c r="C56" s="23" t="s">
        <v>273</v>
      </c>
      <c r="D56" s="23" t="s">
        <v>45</v>
      </c>
      <c r="E56" s="23" t="s">
        <v>63</v>
      </c>
      <c r="F56" s="23" t="s">
        <v>64</v>
      </c>
      <c r="G56" s="23" t="s">
        <v>219</v>
      </c>
      <c r="H56" s="23" t="s">
        <v>220</v>
      </c>
      <c r="I56" s="112">
        <v>15223.4</v>
      </c>
      <c r="J56" s="112"/>
      <c r="K56" s="112"/>
      <c r="L56" s="112"/>
      <c r="M56" s="112"/>
      <c r="N56" s="112">
        <v>15223.4</v>
      </c>
      <c r="O56" s="112"/>
      <c r="P56" s="112"/>
      <c r="Q56" s="112"/>
      <c r="R56" s="112"/>
      <c r="S56" s="112"/>
      <c r="T56" s="112"/>
      <c r="U56" s="88"/>
      <c r="V56" s="112"/>
      <c r="W56" s="112"/>
    </row>
    <row r="57" ht="32.9" customHeight="1" spans="1:23">
      <c r="A57" s="23" t="s">
        <v>256</v>
      </c>
      <c r="B57" s="111" t="s">
        <v>274</v>
      </c>
      <c r="C57" s="23" t="s">
        <v>273</v>
      </c>
      <c r="D57" s="23" t="s">
        <v>45</v>
      </c>
      <c r="E57" s="23" t="s">
        <v>63</v>
      </c>
      <c r="F57" s="23" t="s">
        <v>64</v>
      </c>
      <c r="G57" s="23" t="s">
        <v>229</v>
      </c>
      <c r="H57" s="23" t="s">
        <v>230</v>
      </c>
      <c r="I57" s="112">
        <v>4770.68</v>
      </c>
      <c r="J57" s="112"/>
      <c r="K57" s="112"/>
      <c r="L57" s="112"/>
      <c r="M57" s="112"/>
      <c r="N57" s="112">
        <v>4770.68</v>
      </c>
      <c r="O57" s="112"/>
      <c r="P57" s="112"/>
      <c r="Q57" s="112"/>
      <c r="R57" s="112"/>
      <c r="S57" s="112"/>
      <c r="T57" s="112"/>
      <c r="U57" s="88"/>
      <c r="V57" s="112"/>
      <c r="W57" s="112"/>
    </row>
    <row r="58" ht="32.9" customHeight="1" spans="1:23">
      <c r="A58" s="23" t="s">
        <v>256</v>
      </c>
      <c r="B58" s="111" t="s">
        <v>274</v>
      </c>
      <c r="C58" s="23" t="s">
        <v>273</v>
      </c>
      <c r="D58" s="23" t="s">
        <v>45</v>
      </c>
      <c r="E58" s="23" t="s">
        <v>63</v>
      </c>
      <c r="F58" s="23" t="s">
        <v>64</v>
      </c>
      <c r="G58" s="23" t="s">
        <v>235</v>
      </c>
      <c r="H58" s="23" t="s">
        <v>236</v>
      </c>
      <c r="I58" s="112">
        <v>4766.01</v>
      </c>
      <c r="J58" s="112"/>
      <c r="K58" s="112"/>
      <c r="L58" s="112"/>
      <c r="M58" s="112"/>
      <c r="N58" s="112">
        <v>4766.01</v>
      </c>
      <c r="O58" s="112"/>
      <c r="P58" s="112"/>
      <c r="Q58" s="112"/>
      <c r="R58" s="112"/>
      <c r="S58" s="112"/>
      <c r="T58" s="112"/>
      <c r="U58" s="88"/>
      <c r="V58" s="112"/>
      <c r="W58" s="112"/>
    </row>
    <row r="59" ht="32.9" customHeight="1" spans="1:23">
      <c r="A59" s="23"/>
      <c r="B59" s="23"/>
      <c r="C59" s="23" t="s">
        <v>275</v>
      </c>
      <c r="D59" s="23"/>
      <c r="E59" s="23"/>
      <c r="F59" s="23"/>
      <c r="G59" s="23"/>
      <c r="H59" s="23"/>
      <c r="I59" s="112">
        <v>88819</v>
      </c>
      <c r="J59" s="112"/>
      <c r="K59" s="112"/>
      <c r="L59" s="112"/>
      <c r="M59" s="112"/>
      <c r="N59" s="112">
        <v>88819</v>
      </c>
      <c r="O59" s="112"/>
      <c r="P59" s="112"/>
      <c r="Q59" s="112"/>
      <c r="R59" s="112"/>
      <c r="S59" s="112"/>
      <c r="T59" s="112"/>
      <c r="U59" s="88"/>
      <c r="V59" s="112"/>
      <c r="W59" s="112"/>
    </row>
    <row r="60" ht="32.9" customHeight="1" spans="1:23">
      <c r="A60" s="23" t="s">
        <v>256</v>
      </c>
      <c r="B60" s="111" t="s">
        <v>276</v>
      </c>
      <c r="C60" s="23" t="s">
        <v>275</v>
      </c>
      <c r="D60" s="23" t="s">
        <v>45</v>
      </c>
      <c r="E60" s="23" t="s">
        <v>83</v>
      </c>
      <c r="F60" s="23" t="s">
        <v>84</v>
      </c>
      <c r="G60" s="23" t="s">
        <v>219</v>
      </c>
      <c r="H60" s="23" t="s">
        <v>220</v>
      </c>
      <c r="I60" s="112">
        <v>16791.99</v>
      </c>
      <c r="J60" s="112"/>
      <c r="K60" s="112"/>
      <c r="L60" s="112"/>
      <c r="M60" s="112"/>
      <c r="N60" s="112">
        <v>16791.99</v>
      </c>
      <c r="O60" s="112"/>
      <c r="P60" s="112"/>
      <c r="Q60" s="112"/>
      <c r="R60" s="112"/>
      <c r="S60" s="112"/>
      <c r="T60" s="112"/>
      <c r="U60" s="88"/>
      <c r="V60" s="112"/>
      <c r="W60" s="112"/>
    </row>
    <row r="61" ht="32.9" customHeight="1" spans="1:23">
      <c r="A61" s="23" t="s">
        <v>256</v>
      </c>
      <c r="B61" s="111" t="s">
        <v>276</v>
      </c>
      <c r="C61" s="23" t="s">
        <v>275</v>
      </c>
      <c r="D61" s="23" t="s">
        <v>45</v>
      </c>
      <c r="E61" s="23" t="s">
        <v>83</v>
      </c>
      <c r="F61" s="23" t="s">
        <v>84</v>
      </c>
      <c r="G61" s="23" t="s">
        <v>227</v>
      </c>
      <c r="H61" s="23" t="s">
        <v>228</v>
      </c>
      <c r="I61" s="112">
        <v>61100.59</v>
      </c>
      <c r="J61" s="112"/>
      <c r="K61" s="112"/>
      <c r="L61" s="112"/>
      <c r="M61" s="112"/>
      <c r="N61" s="112">
        <v>61100.59</v>
      </c>
      <c r="O61" s="112"/>
      <c r="P61" s="112"/>
      <c r="Q61" s="112"/>
      <c r="R61" s="112"/>
      <c r="S61" s="112"/>
      <c r="T61" s="112"/>
      <c r="U61" s="88"/>
      <c r="V61" s="112"/>
      <c r="W61" s="112"/>
    </row>
    <row r="62" ht="32.9" customHeight="1" spans="1:23">
      <c r="A62" s="23" t="s">
        <v>256</v>
      </c>
      <c r="B62" s="111" t="s">
        <v>276</v>
      </c>
      <c r="C62" s="23" t="s">
        <v>275</v>
      </c>
      <c r="D62" s="23" t="s">
        <v>45</v>
      </c>
      <c r="E62" s="23" t="s">
        <v>83</v>
      </c>
      <c r="F62" s="23" t="s">
        <v>84</v>
      </c>
      <c r="G62" s="23" t="s">
        <v>229</v>
      </c>
      <c r="H62" s="23" t="s">
        <v>230</v>
      </c>
      <c r="I62" s="112">
        <v>10926.42</v>
      </c>
      <c r="J62" s="112"/>
      <c r="K62" s="112"/>
      <c r="L62" s="112"/>
      <c r="M62" s="112"/>
      <c r="N62" s="112">
        <v>10926.42</v>
      </c>
      <c r="O62" s="112"/>
      <c r="P62" s="112"/>
      <c r="Q62" s="112"/>
      <c r="R62" s="112"/>
      <c r="S62" s="112"/>
      <c r="T62" s="112"/>
      <c r="U62" s="88"/>
      <c r="V62" s="112"/>
      <c r="W62" s="112"/>
    </row>
    <row r="63" ht="32.9" customHeight="1" spans="1:23">
      <c r="A63" s="23"/>
      <c r="B63" s="23"/>
      <c r="C63" s="23" t="s">
        <v>277</v>
      </c>
      <c r="D63" s="23"/>
      <c r="E63" s="23"/>
      <c r="F63" s="23"/>
      <c r="G63" s="23"/>
      <c r="H63" s="23"/>
      <c r="I63" s="112">
        <v>258731.82</v>
      </c>
      <c r="J63" s="112"/>
      <c r="K63" s="112"/>
      <c r="L63" s="112"/>
      <c r="M63" s="112"/>
      <c r="N63" s="112">
        <v>258731.82</v>
      </c>
      <c r="O63" s="112"/>
      <c r="P63" s="112"/>
      <c r="Q63" s="112"/>
      <c r="R63" s="112"/>
      <c r="S63" s="112"/>
      <c r="T63" s="112"/>
      <c r="U63" s="88"/>
      <c r="V63" s="112"/>
      <c r="W63" s="112"/>
    </row>
    <row r="64" ht="32.9" customHeight="1" spans="1:23">
      <c r="A64" s="23" t="s">
        <v>265</v>
      </c>
      <c r="B64" s="111" t="s">
        <v>278</v>
      </c>
      <c r="C64" s="23" t="s">
        <v>277</v>
      </c>
      <c r="D64" s="23" t="s">
        <v>45</v>
      </c>
      <c r="E64" s="23" t="s">
        <v>83</v>
      </c>
      <c r="F64" s="23" t="s">
        <v>84</v>
      </c>
      <c r="G64" s="23" t="s">
        <v>207</v>
      </c>
      <c r="H64" s="23" t="s">
        <v>208</v>
      </c>
      <c r="I64" s="112">
        <v>1400</v>
      </c>
      <c r="J64" s="112"/>
      <c r="K64" s="112"/>
      <c r="L64" s="112"/>
      <c r="M64" s="112"/>
      <c r="N64" s="112">
        <v>1400</v>
      </c>
      <c r="O64" s="112"/>
      <c r="P64" s="112"/>
      <c r="Q64" s="112"/>
      <c r="R64" s="112"/>
      <c r="S64" s="112"/>
      <c r="T64" s="112"/>
      <c r="U64" s="88"/>
      <c r="V64" s="112"/>
      <c r="W64" s="112"/>
    </row>
    <row r="65" ht="32.9" customHeight="1" spans="1:23">
      <c r="A65" s="23" t="s">
        <v>265</v>
      </c>
      <c r="B65" s="111" t="s">
        <v>278</v>
      </c>
      <c r="C65" s="23" t="s">
        <v>277</v>
      </c>
      <c r="D65" s="23" t="s">
        <v>45</v>
      </c>
      <c r="E65" s="23" t="s">
        <v>83</v>
      </c>
      <c r="F65" s="23" t="s">
        <v>84</v>
      </c>
      <c r="G65" s="23" t="s">
        <v>219</v>
      </c>
      <c r="H65" s="23" t="s">
        <v>220</v>
      </c>
      <c r="I65" s="112">
        <v>72402.82</v>
      </c>
      <c r="J65" s="112"/>
      <c r="K65" s="112"/>
      <c r="L65" s="112"/>
      <c r="M65" s="112"/>
      <c r="N65" s="112">
        <v>72402.82</v>
      </c>
      <c r="O65" s="112"/>
      <c r="P65" s="112"/>
      <c r="Q65" s="112"/>
      <c r="R65" s="112"/>
      <c r="S65" s="112"/>
      <c r="T65" s="112"/>
      <c r="U65" s="88"/>
      <c r="V65" s="112"/>
      <c r="W65" s="112"/>
    </row>
    <row r="66" ht="32.9" customHeight="1" spans="1:23">
      <c r="A66" s="23" t="s">
        <v>265</v>
      </c>
      <c r="B66" s="111" t="s">
        <v>278</v>
      </c>
      <c r="C66" s="23" t="s">
        <v>277</v>
      </c>
      <c r="D66" s="23" t="s">
        <v>45</v>
      </c>
      <c r="E66" s="23" t="s">
        <v>83</v>
      </c>
      <c r="F66" s="23" t="s">
        <v>84</v>
      </c>
      <c r="G66" s="23" t="s">
        <v>227</v>
      </c>
      <c r="H66" s="23" t="s">
        <v>228</v>
      </c>
      <c r="I66" s="112">
        <v>133500</v>
      </c>
      <c r="J66" s="112"/>
      <c r="K66" s="112"/>
      <c r="L66" s="112"/>
      <c r="M66" s="112"/>
      <c r="N66" s="112">
        <v>133500</v>
      </c>
      <c r="O66" s="112"/>
      <c r="P66" s="112"/>
      <c r="Q66" s="112"/>
      <c r="R66" s="112"/>
      <c r="S66" s="112"/>
      <c r="T66" s="112"/>
      <c r="U66" s="88"/>
      <c r="V66" s="112"/>
      <c r="W66" s="112"/>
    </row>
    <row r="67" ht="32.9" customHeight="1" spans="1:23">
      <c r="A67" s="23" t="s">
        <v>265</v>
      </c>
      <c r="B67" s="111" t="s">
        <v>278</v>
      </c>
      <c r="C67" s="23" t="s">
        <v>277</v>
      </c>
      <c r="D67" s="23" t="s">
        <v>45</v>
      </c>
      <c r="E67" s="23" t="s">
        <v>83</v>
      </c>
      <c r="F67" s="23" t="s">
        <v>84</v>
      </c>
      <c r="G67" s="23" t="s">
        <v>229</v>
      </c>
      <c r="H67" s="23" t="s">
        <v>230</v>
      </c>
      <c r="I67" s="112">
        <v>51429</v>
      </c>
      <c r="J67" s="112"/>
      <c r="K67" s="112"/>
      <c r="L67" s="112"/>
      <c r="M67" s="112"/>
      <c r="N67" s="112">
        <v>51429</v>
      </c>
      <c r="O67" s="112"/>
      <c r="P67" s="112"/>
      <c r="Q67" s="112"/>
      <c r="R67" s="112"/>
      <c r="S67" s="112"/>
      <c r="T67" s="112"/>
      <c r="U67" s="88"/>
      <c r="V67" s="112"/>
      <c r="W67" s="112"/>
    </row>
    <row r="68" ht="32.9" customHeight="1" spans="1:23">
      <c r="A68" s="23"/>
      <c r="B68" s="23"/>
      <c r="C68" s="23" t="s">
        <v>279</v>
      </c>
      <c r="D68" s="23"/>
      <c r="E68" s="23"/>
      <c r="F68" s="23"/>
      <c r="G68" s="23"/>
      <c r="H68" s="23"/>
      <c r="I68" s="112">
        <v>60000</v>
      </c>
      <c r="J68" s="112"/>
      <c r="K68" s="112"/>
      <c r="L68" s="112"/>
      <c r="M68" s="112"/>
      <c r="N68" s="112">
        <v>60000</v>
      </c>
      <c r="O68" s="112"/>
      <c r="P68" s="112"/>
      <c r="Q68" s="112"/>
      <c r="R68" s="112"/>
      <c r="S68" s="112"/>
      <c r="T68" s="112"/>
      <c r="U68" s="88"/>
      <c r="V68" s="112"/>
      <c r="W68" s="112"/>
    </row>
    <row r="69" ht="32.9" customHeight="1" spans="1:23">
      <c r="A69" s="23" t="s">
        <v>256</v>
      </c>
      <c r="B69" s="111" t="s">
        <v>280</v>
      </c>
      <c r="C69" s="23" t="s">
        <v>279</v>
      </c>
      <c r="D69" s="23" t="s">
        <v>45</v>
      </c>
      <c r="E69" s="23" t="s">
        <v>75</v>
      </c>
      <c r="F69" s="23" t="s">
        <v>76</v>
      </c>
      <c r="G69" s="23" t="s">
        <v>207</v>
      </c>
      <c r="H69" s="23" t="s">
        <v>208</v>
      </c>
      <c r="I69" s="112">
        <v>50</v>
      </c>
      <c r="J69" s="112"/>
      <c r="K69" s="112"/>
      <c r="L69" s="112"/>
      <c r="M69" s="112"/>
      <c r="N69" s="112">
        <v>50</v>
      </c>
      <c r="O69" s="112"/>
      <c r="P69" s="112"/>
      <c r="Q69" s="112"/>
      <c r="R69" s="112"/>
      <c r="S69" s="112"/>
      <c r="T69" s="112"/>
      <c r="U69" s="88"/>
      <c r="V69" s="112"/>
      <c r="W69" s="112"/>
    </row>
    <row r="70" ht="32.9" customHeight="1" spans="1:23">
      <c r="A70" s="23" t="s">
        <v>256</v>
      </c>
      <c r="B70" s="111" t="s">
        <v>280</v>
      </c>
      <c r="C70" s="23" t="s">
        <v>279</v>
      </c>
      <c r="D70" s="23" t="s">
        <v>45</v>
      </c>
      <c r="E70" s="23" t="s">
        <v>75</v>
      </c>
      <c r="F70" s="23" t="s">
        <v>76</v>
      </c>
      <c r="G70" s="23" t="s">
        <v>219</v>
      </c>
      <c r="H70" s="23" t="s">
        <v>220</v>
      </c>
      <c r="I70" s="112">
        <v>22450</v>
      </c>
      <c r="J70" s="112"/>
      <c r="K70" s="112"/>
      <c r="L70" s="112"/>
      <c r="M70" s="112"/>
      <c r="N70" s="112">
        <v>22450</v>
      </c>
      <c r="O70" s="112"/>
      <c r="P70" s="112"/>
      <c r="Q70" s="112"/>
      <c r="R70" s="112"/>
      <c r="S70" s="112"/>
      <c r="T70" s="112"/>
      <c r="U70" s="88"/>
      <c r="V70" s="112"/>
      <c r="W70" s="112"/>
    </row>
    <row r="71" ht="32.9" customHeight="1" spans="1:23">
      <c r="A71" s="23" t="s">
        <v>256</v>
      </c>
      <c r="B71" s="111" t="s">
        <v>280</v>
      </c>
      <c r="C71" s="23" t="s">
        <v>279</v>
      </c>
      <c r="D71" s="23" t="s">
        <v>45</v>
      </c>
      <c r="E71" s="23" t="s">
        <v>75</v>
      </c>
      <c r="F71" s="23" t="s">
        <v>76</v>
      </c>
      <c r="G71" s="23" t="s">
        <v>227</v>
      </c>
      <c r="H71" s="23" t="s">
        <v>228</v>
      </c>
      <c r="I71" s="112">
        <v>37500</v>
      </c>
      <c r="J71" s="112"/>
      <c r="K71" s="112"/>
      <c r="L71" s="112"/>
      <c r="M71" s="112"/>
      <c r="N71" s="112">
        <v>37500</v>
      </c>
      <c r="O71" s="112"/>
      <c r="P71" s="112"/>
      <c r="Q71" s="112"/>
      <c r="R71" s="112"/>
      <c r="S71" s="112"/>
      <c r="T71" s="112"/>
      <c r="U71" s="88"/>
      <c r="V71" s="112"/>
      <c r="W71" s="112"/>
    </row>
    <row r="72" ht="32.9" customHeight="1" spans="1:23">
      <c r="A72" s="23"/>
      <c r="B72" s="23"/>
      <c r="C72" s="23" t="s">
        <v>281</v>
      </c>
      <c r="D72" s="23"/>
      <c r="E72" s="23"/>
      <c r="F72" s="23"/>
      <c r="G72" s="23"/>
      <c r="H72" s="23"/>
      <c r="I72" s="112">
        <v>1990300</v>
      </c>
      <c r="J72" s="112">
        <v>1990300</v>
      </c>
      <c r="K72" s="112">
        <v>1990300</v>
      </c>
      <c r="L72" s="112"/>
      <c r="M72" s="112"/>
      <c r="N72" s="112"/>
      <c r="O72" s="112"/>
      <c r="P72" s="112"/>
      <c r="Q72" s="112"/>
      <c r="R72" s="112"/>
      <c r="S72" s="112"/>
      <c r="T72" s="112"/>
      <c r="U72" s="88"/>
      <c r="V72" s="112"/>
      <c r="W72" s="112"/>
    </row>
    <row r="73" ht="32.9" customHeight="1" spans="1:23">
      <c r="A73" s="23" t="s">
        <v>282</v>
      </c>
      <c r="B73" s="111" t="s">
        <v>283</v>
      </c>
      <c r="C73" s="23" t="s">
        <v>281</v>
      </c>
      <c r="D73" s="23" t="s">
        <v>45</v>
      </c>
      <c r="E73" s="23" t="s">
        <v>73</v>
      </c>
      <c r="F73" s="23" t="s">
        <v>74</v>
      </c>
      <c r="G73" s="23" t="s">
        <v>193</v>
      </c>
      <c r="H73" s="23" t="s">
        <v>192</v>
      </c>
      <c r="I73" s="112">
        <v>1990300</v>
      </c>
      <c r="J73" s="112">
        <v>1990300</v>
      </c>
      <c r="K73" s="112">
        <v>1990300</v>
      </c>
      <c r="L73" s="112"/>
      <c r="M73" s="112"/>
      <c r="N73" s="112"/>
      <c r="O73" s="112"/>
      <c r="P73" s="112"/>
      <c r="Q73" s="112"/>
      <c r="R73" s="112"/>
      <c r="S73" s="112"/>
      <c r="T73" s="112"/>
      <c r="U73" s="88"/>
      <c r="V73" s="112"/>
      <c r="W73" s="112"/>
    </row>
    <row r="74" ht="32.9" customHeight="1" spans="1:23">
      <c r="A74" s="23"/>
      <c r="B74" s="23"/>
      <c r="C74" s="23" t="s">
        <v>284</v>
      </c>
      <c r="D74" s="23"/>
      <c r="E74" s="23"/>
      <c r="F74" s="23"/>
      <c r="G74" s="23"/>
      <c r="H74" s="23"/>
      <c r="I74" s="112">
        <v>372000</v>
      </c>
      <c r="J74" s="112">
        <v>372000</v>
      </c>
      <c r="K74" s="112">
        <v>372000</v>
      </c>
      <c r="L74" s="112"/>
      <c r="M74" s="112"/>
      <c r="N74" s="112"/>
      <c r="O74" s="112"/>
      <c r="P74" s="112"/>
      <c r="Q74" s="112"/>
      <c r="R74" s="112"/>
      <c r="S74" s="112"/>
      <c r="T74" s="112"/>
      <c r="U74" s="88"/>
      <c r="V74" s="112"/>
      <c r="W74" s="112"/>
    </row>
    <row r="75" ht="32.9" customHeight="1" spans="1:23">
      <c r="A75" s="23" t="s">
        <v>256</v>
      </c>
      <c r="B75" s="111" t="s">
        <v>285</v>
      </c>
      <c r="C75" s="23" t="s">
        <v>284</v>
      </c>
      <c r="D75" s="23" t="s">
        <v>45</v>
      </c>
      <c r="E75" s="23" t="s">
        <v>65</v>
      </c>
      <c r="F75" s="23" t="s">
        <v>66</v>
      </c>
      <c r="G75" s="23" t="s">
        <v>229</v>
      </c>
      <c r="H75" s="23" t="s">
        <v>230</v>
      </c>
      <c r="I75" s="112">
        <v>142000</v>
      </c>
      <c r="J75" s="112">
        <v>142000</v>
      </c>
      <c r="K75" s="112">
        <v>142000</v>
      </c>
      <c r="L75" s="112"/>
      <c r="M75" s="112"/>
      <c r="N75" s="112"/>
      <c r="O75" s="112"/>
      <c r="P75" s="112"/>
      <c r="Q75" s="112"/>
      <c r="R75" s="112"/>
      <c r="S75" s="112"/>
      <c r="T75" s="112"/>
      <c r="U75" s="88"/>
      <c r="V75" s="112"/>
      <c r="W75" s="112"/>
    </row>
    <row r="76" ht="32.9" customHeight="1" spans="1:23">
      <c r="A76" s="23" t="s">
        <v>256</v>
      </c>
      <c r="B76" s="111" t="s">
        <v>285</v>
      </c>
      <c r="C76" s="23" t="s">
        <v>284</v>
      </c>
      <c r="D76" s="23" t="s">
        <v>45</v>
      </c>
      <c r="E76" s="23" t="s">
        <v>65</v>
      </c>
      <c r="F76" s="23" t="s">
        <v>66</v>
      </c>
      <c r="G76" s="23" t="s">
        <v>233</v>
      </c>
      <c r="H76" s="23" t="s">
        <v>234</v>
      </c>
      <c r="I76" s="112">
        <v>120000</v>
      </c>
      <c r="J76" s="112">
        <v>120000</v>
      </c>
      <c r="K76" s="112">
        <v>120000</v>
      </c>
      <c r="L76" s="112"/>
      <c r="M76" s="112"/>
      <c r="N76" s="112"/>
      <c r="O76" s="112"/>
      <c r="P76" s="112"/>
      <c r="Q76" s="112"/>
      <c r="R76" s="112"/>
      <c r="S76" s="112"/>
      <c r="T76" s="112"/>
      <c r="U76" s="88"/>
      <c r="V76" s="112"/>
      <c r="W76" s="112"/>
    </row>
    <row r="77" ht="32.9" customHeight="1" spans="1:23">
      <c r="A77" s="23" t="s">
        <v>256</v>
      </c>
      <c r="B77" s="111" t="s">
        <v>285</v>
      </c>
      <c r="C77" s="23" t="s">
        <v>284</v>
      </c>
      <c r="D77" s="23" t="s">
        <v>45</v>
      </c>
      <c r="E77" s="23" t="s">
        <v>65</v>
      </c>
      <c r="F77" s="23" t="s">
        <v>66</v>
      </c>
      <c r="G77" s="23" t="s">
        <v>235</v>
      </c>
      <c r="H77" s="23" t="s">
        <v>236</v>
      </c>
      <c r="I77" s="112">
        <v>110000</v>
      </c>
      <c r="J77" s="112">
        <v>110000</v>
      </c>
      <c r="K77" s="112">
        <v>110000</v>
      </c>
      <c r="L77" s="112"/>
      <c r="M77" s="112"/>
      <c r="N77" s="112"/>
      <c r="O77" s="112"/>
      <c r="P77" s="112"/>
      <c r="Q77" s="112"/>
      <c r="R77" s="112"/>
      <c r="S77" s="112"/>
      <c r="T77" s="112"/>
      <c r="U77" s="88"/>
      <c r="V77" s="112"/>
      <c r="W77" s="112"/>
    </row>
    <row r="78" ht="32.9" customHeight="1" spans="1:23">
      <c r="A78" s="23"/>
      <c r="B78" s="23"/>
      <c r="C78" s="23" t="s">
        <v>286</v>
      </c>
      <c r="D78" s="23"/>
      <c r="E78" s="23"/>
      <c r="F78" s="23"/>
      <c r="G78" s="23"/>
      <c r="H78" s="23"/>
      <c r="I78" s="112">
        <v>20000000</v>
      </c>
      <c r="J78" s="112"/>
      <c r="K78" s="112"/>
      <c r="L78" s="112"/>
      <c r="M78" s="112"/>
      <c r="N78" s="112"/>
      <c r="O78" s="112"/>
      <c r="P78" s="112"/>
      <c r="Q78" s="112"/>
      <c r="R78" s="112">
        <v>20000000</v>
      </c>
      <c r="S78" s="112"/>
      <c r="T78" s="112"/>
      <c r="U78" s="88">
        <v>10000000</v>
      </c>
      <c r="V78" s="112"/>
      <c r="W78" s="112">
        <v>10000000</v>
      </c>
    </row>
    <row r="79" ht="32.9" customHeight="1" spans="1:23">
      <c r="A79" s="23" t="s">
        <v>265</v>
      </c>
      <c r="B79" s="111" t="s">
        <v>287</v>
      </c>
      <c r="C79" s="23" t="s">
        <v>286</v>
      </c>
      <c r="D79" s="23" t="s">
        <v>45</v>
      </c>
      <c r="E79" s="23" t="s">
        <v>69</v>
      </c>
      <c r="F79" s="23" t="s">
        <v>70</v>
      </c>
      <c r="G79" s="23" t="s">
        <v>169</v>
      </c>
      <c r="H79" s="23" t="s">
        <v>170</v>
      </c>
      <c r="I79" s="112">
        <v>457000</v>
      </c>
      <c r="J79" s="112"/>
      <c r="K79" s="112"/>
      <c r="L79" s="112"/>
      <c r="M79" s="112"/>
      <c r="N79" s="112"/>
      <c r="O79" s="112"/>
      <c r="P79" s="112"/>
      <c r="Q79" s="112"/>
      <c r="R79" s="112">
        <v>457000</v>
      </c>
      <c r="S79" s="112"/>
      <c r="T79" s="112"/>
      <c r="U79" s="88">
        <v>457000</v>
      </c>
      <c r="V79" s="112"/>
      <c r="W79" s="112"/>
    </row>
    <row r="80" ht="32.9" customHeight="1" spans="1:23">
      <c r="A80" s="23" t="s">
        <v>265</v>
      </c>
      <c r="B80" s="111" t="s">
        <v>287</v>
      </c>
      <c r="C80" s="23" t="s">
        <v>286</v>
      </c>
      <c r="D80" s="23" t="s">
        <v>45</v>
      </c>
      <c r="E80" s="23" t="s">
        <v>69</v>
      </c>
      <c r="F80" s="23" t="s">
        <v>70</v>
      </c>
      <c r="G80" s="23" t="s">
        <v>207</v>
      </c>
      <c r="H80" s="23" t="s">
        <v>208</v>
      </c>
      <c r="I80" s="112">
        <v>1190</v>
      </c>
      <c r="J80" s="112"/>
      <c r="K80" s="112"/>
      <c r="L80" s="112"/>
      <c r="M80" s="112"/>
      <c r="N80" s="112"/>
      <c r="O80" s="112"/>
      <c r="P80" s="112"/>
      <c r="Q80" s="112"/>
      <c r="R80" s="112">
        <v>1190</v>
      </c>
      <c r="S80" s="112"/>
      <c r="T80" s="112"/>
      <c r="U80" s="88">
        <v>290</v>
      </c>
      <c r="V80" s="112"/>
      <c r="W80" s="112">
        <v>900</v>
      </c>
    </row>
    <row r="81" ht="32.9" customHeight="1" spans="1:23">
      <c r="A81" s="23" t="s">
        <v>265</v>
      </c>
      <c r="B81" s="111" t="s">
        <v>287</v>
      </c>
      <c r="C81" s="23" t="s">
        <v>286</v>
      </c>
      <c r="D81" s="23" t="s">
        <v>45</v>
      </c>
      <c r="E81" s="23" t="s">
        <v>69</v>
      </c>
      <c r="F81" s="23" t="s">
        <v>70</v>
      </c>
      <c r="G81" s="23" t="s">
        <v>211</v>
      </c>
      <c r="H81" s="23" t="s">
        <v>212</v>
      </c>
      <c r="I81" s="112">
        <v>745698</v>
      </c>
      <c r="J81" s="112"/>
      <c r="K81" s="112"/>
      <c r="L81" s="112"/>
      <c r="M81" s="112"/>
      <c r="N81" s="112"/>
      <c r="O81" s="112"/>
      <c r="P81" s="112"/>
      <c r="Q81" s="112"/>
      <c r="R81" s="112">
        <v>745698</v>
      </c>
      <c r="S81" s="112"/>
      <c r="T81" s="112"/>
      <c r="U81" s="88">
        <v>235698</v>
      </c>
      <c r="V81" s="112"/>
      <c r="W81" s="112">
        <v>510000</v>
      </c>
    </row>
    <row r="82" ht="32.9" customHeight="1" spans="1:23">
      <c r="A82" s="23" t="s">
        <v>265</v>
      </c>
      <c r="B82" s="111" t="s">
        <v>287</v>
      </c>
      <c r="C82" s="23" t="s">
        <v>286</v>
      </c>
      <c r="D82" s="23" t="s">
        <v>45</v>
      </c>
      <c r="E82" s="23" t="s">
        <v>69</v>
      </c>
      <c r="F82" s="23" t="s">
        <v>70</v>
      </c>
      <c r="G82" s="23" t="s">
        <v>213</v>
      </c>
      <c r="H82" s="23" t="s">
        <v>214</v>
      </c>
      <c r="I82" s="112">
        <v>682180</v>
      </c>
      <c r="J82" s="112"/>
      <c r="K82" s="112"/>
      <c r="L82" s="112"/>
      <c r="M82" s="112"/>
      <c r="N82" s="112"/>
      <c r="O82" s="112"/>
      <c r="P82" s="112"/>
      <c r="Q82" s="112"/>
      <c r="R82" s="112">
        <v>682180</v>
      </c>
      <c r="S82" s="112"/>
      <c r="T82" s="112"/>
      <c r="U82" s="88">
        <v>182180</v>
      </c>
      <c r="V82" s="112"/>
      <c r="W82" s="112">
        <v>500000</v>
      </c>
    </row>
    <row r="83" ht="32.9" customHeight="1" spans="1:23">
      <c r="A83" s="23" t="s">
        <v>265</v>
      </c>
      <c r="B83" s="111" t="s">
        <v>287</v>
      </c>
      <c r="C83" s="23" t="s">
        <v>286</v>
      </c>
      <c r="D83" s="23" t="s">
        <v>45</v>
      </c>
      <c r="E83" s="23" t="s">
        <v>69</v>
      </c>
      <c r="F83" s="23" t="s">
        <v>70</v>
      </c>
      <c r="G83" s="23" t="s">
        <v>215</v>
      </c>
      <c r="H83" s="23" t="s">
        <v>216</v>
      </c>
      <c r="I83" s="112">
        <v>3600</v>
      </c>
      <c r="J83" s="112"/>
      <c r="K83" s="112"/>
      <c r="L83" s="112"/>
      <c r="M83" s="112"/>
      <c r="N83" s="112"/>
      <c r="O83" s="112"/>
      <c r="P83" s="112"/>
      <c r="Q83" s="112"/>
      <c r="R83" s="112">
        <v>3600</v>
      </c>
      <c r="S83" s="112"/>
      <c r="T83" s="112"/>
      <c r="U83" s="88">
        <v>3100</v>
      </c>
      <c r="V83" s="112"/>
      <c r="W83" s="112">
        <v>500</v>
      </c>
    </row>
    <row r="84" ht="32.9" customHeight="1" spans="1:23">
      <c r="A84" s="23" t="s">
        <v>265</v>
      </c>
      <c r="B84" s="111" t="s">
        <v>287</v>
      </c>
      <c r="C84" s="23" t="s">
        <v>286</v>
      </c>
      <c r="D84" s="23" t="s">
        <v>45</v>
      </c>
      <c r="E84" s="23" t="s">
        <v>69</v>
      </c>
      <c r="F84" s="23" t="s">
        <v>70</v>
      </c>
      <c r="G84" s="23" t="s">
        <v>219</v>
      </c>
      <c r="H84" s="23" t="s">
        <v>220</v>
      </c>
      <c r="I84" s="112">
        <v>1670640</v>
      </c>
      <c r="J84" s="112"/>
      <c r="K84" s="112"/>
      <c r="L84" s="112"/>
      <c r="M84" s="112"/>
      <c r="N84" s="112"/>
      <c r="O84" s="112"/>
      <c r="P84" s="112"/>
      <c r="Q84" s="112"/>
      <c r="R84" s="112">
        <v>1670640</v>
      </c>
      <c r="S84" s="112"/>
      <c r="T84" s="112"/>
      <c r="U84" s="88">
        <v>1265300</v>
      </c>
      <c r="V84" s="112"/>
      <c r="W84" s="112">
        <v>405340</v>
      </c>
    </row>
    <row r="85" ht="32.9" customHeight="1" spans="1:23">
      <c r="A85" s="23" t="s">
        <v>265</v>
      </c>
      <c r="B85" s="111" t="s">
        <v>287</v>
      </c>
      <c r="C85" s="23" t="s">
        <v>286</v>
      </c>
      <c r="D85" s="23" t="s">
        <v>45</v>
      </c>
      <c r="E85" s="23" t="s">
        <v>69</v>
      </c>
      <c r="F85" s="23" t="s">
        <v>70</v>
      </c>
      <c r="G85" s="23" t="s">
        <v>288</v>
      </c>
      <c r="H85" s="23" t="s">
        <v>289</v>
      </c>
      <c r="I85" s="112">
        <v>212800</v>
      </c>
      <c r="J85" s="112"/>
      <c r="K85" s="112"/>
      <c r="L85" s="112"/>
      <c r="M85" s="112"/>
      <c r="N85" s="112"/>
      <c r="O85" s="112"/>
      <c r="P85" s="112"/>
      <c r="Q85" s="112"/>
      <c r="R85" s="112">
        <v>212800</v>
      </c>
      <c r="S85" s="112"/>
      <c r="T85" s="112"/>
      <c r="U85" s="88"/>
      <c r="V85" s="112"/>
      <c r="W85" s="112">
        <v>212800</v>
      </c>
    </row>
    <row r="86" ht="32.9" customHeight="1" spans="1:23">
      <c r="A86" s="23" t="s">
        <v>265</v>
      </c>
      <c r="B86" s="111" t="s">
        <v>287</v>
      </c>
      <c r="C86" s="23" t="s">
        <v>286</v>
      </c>
      <c r="D86" s="23" t="s">
        <v>45</v>
      </c>
      <c r="E86" s="23" t="s">
        <v>69</v>
      </c>
      <c r="F86" s="23" t="s">
        <v>70</v>
      </c>
      <c r="G86" s="23" t="s">
        <v>221</v>
      </c>
      <c r="H86" s="23" t="s">
        <v>222</v>
      </c>
      <c r="I86" s="112">
        <v>1893117.79</v>
      </c>
      <c r="J86" s="112"/>
      <c r="K86" s="112"/>
      <c r="L86" s="112"/>
      <c r="M86" s="112"/>
      <c r="N86" s="112"/>
      <c r="O86" s="112"/>
      <c r="P86" s="112"/>
      <c r="Q86" s="112"/>
      <c r="R86" s="112">
        <v>1893117.79</v>
      </c>
      <c r="S86" s="112"/>
      <c r="T86" s="112"/>
      <c r="U86" s="88">
        <v>209516.79</v>
      </c>
      <c r="V86" s="112"/>
      <c r="W86" s="112">
        <v>1683601</v>
      </c>
    </row>
    <row r="87" ht="32.9" customHeight="1" spans="1:23">
      <c r="A87" s="23" t="s">
        <v>265</v>
      </c>
      <c r="B87" s="111" t="s">
        <v>287</v>
      </c>
      <c r="C87" s="23" t="s">
        <v>286</v>
      </c>
      <c r="D87" s="23" t="s">
        <v>45</v>
      </c>
      <c r="E87" s="23" t="s">
        <v>69</v>
      </c>
      <c r="F87" s="23" t="s">
        <v>70</v>
      </c>
      <c r="G87" s="23" t="s">
        <v>225</v>
      </c>
      <c r="H87" s="23" t="s">
        <v>226</v>
      </c>
      <c r="I87" s="112">
        <v>27200</v>
      </c>
      <c r="J87" s="112"/>
      <c r="K87" s="112"/>
      <c r="L87" s="112"/>
      <c r="M87" s="112"/>
      <c r="N87" s="112"/>
      <c r="O87" s="112"/>
      <c r="P87" s="112"/>
      <c r="Q87" s="112"/>
      <c r="R87" s="112">
        <v>27200</v>
      </c>
      <c r="S87" s="112"/>
      <c r="T87" s="112"/>
      <c r="U87" s="88">
        <v>9800</v>
      </c>
      <c r="V87" s="112"/>
      <c r="W87" s="112">
        <v>17400</v>
      </c>
    </row>
    <row r="88" ht="32.9" customHeight="1" spans="1:23">
      <c r="A88" s="23" t="s">
        <v>265</v>
      </c>
      <c r="B88" s="111" t="s">
        <v>287</v>
      </c>
      <c r="C88" s="23" t="s">
        <v>286</v>
      </c>
      <c r="D88" s="23" t="s">
        <v>45</v>
      </c>
      <c r="E88" s="23" t="s">
        <v>69</v>
      </c>
      <c r="F88" s="23" t="s">
        <v>70</v>
      </c>
      <c r="G88" s="23" t="s">
        <v>227</v>
      </c>
      <c r="H88" s="23" t="s">
        <v>228</v>
      </c>
      <c r="I88" s="112">
        <v>45250</v>
      </c>
      <c r="J88" s="112"/>
      <c r="K88" s="112"/>
      <c r="L88" s="112"/>
      <c r="M88" s="112"/>
      <c r="N88" s="112"/>
      <c r="O88" s="112"/>
      <c r="P88" s="112"/>
      <c r="Q88" s="112"/>
      <c r="R88" s="112">
        <v>45250</v>
      </c>
      <c r="S88" s="112"/>
      <c r="T88" s="112"/>
      <c r="U88" s="88">
        <v>3000</v>
      </c>
      <c r="V88" s="112"/>
      <c r="W88" s="112">
        <v>42250</v>
      </c>
    </row>
    <row r="89" ht="32.9" customHeight="1" spans="1:23">
      <c r="A89" s="23" t="s">
        <v>265</v>
      </c>
      <c r="B89" s="111" t="s">
        <v>287</v>
      </c>
      <c r="C89" s="23" t="s">
        <v>286</v>
      </c>
      <c r="D89" s="23" t="s">
        <v>45</v>
      </c>
      <c r="E89" s="23" t="s">
        <v>69</v>
      </c>
      <c r="F89" s="23" t="s">
        <v>70</v>
      </c>
      <c r="G89" s="23" t="s">
        <v>229</v>
      </c>
      <c r="H89" s="23" t="s">
        <v>230</v>
      </c>
      <c r="I89" s="112">
        <v>3046121.5</v>
      </c>
      <c r="J89" s="112"/>
      <c r="K89" s="112"/>
      <c r="L89" s="112"/>
      <c r="M89" s="112"/>
      <c r="N89" s="112"/>
      <c r="O89" s="112"/>
      <c r="P89" s="112"/>
      <c r="Q89" s="112"/>
      <c r="R89" s="112">
        <v>3046121.5</v>
      </c>
      <c r="S89" s="112"/>
      <c r="T89" s="112"/>
      <c r="U89" s="88">
        <v>1487711.5</v>
      </c>
      <c r="V89" s="112"/>
      <c r="W89" s="112">
        <v>1558410</v>
      </c>
    </row>
    <row r="90" ht="32.9" customHeight="1" spans="1:23">
      <c r="A90" s="23" t="s">
        <v>265</v>
      </c>
      <c r="B90" s="111" t="s">
        <v>287</v>
      </c>
      <c r="C90" s="23" t="s">
        <v>286</v>
      </c>
      <c r="D90" s="23" t="s">
        <v>45</v>
      </c>
      <c r="E90" s="23" t="s">
        <v>69</v>
      </c>
      <c r="F90" s="23" t="s">
        <v>70</v>
      </c>
      <c r="G90" s="23" t="s">
        <v>233</v>
      </c>
      <c r="H90" s="23" t="s">
        <v>234</v>
      </c>
      <c r="I90" s="112">
        <v>2346850</v>
      </c>
      <c r="J90" s="112"/>
      <c r="K90" s="112"/>
      <c r="L90" s="112"/>
      <c r="M90" s="112"/>
      <c r="N90" s="112"/>
      <c r="O90" s="112"/>
      <c r="P90" s="112"/>
      <c r="Q90" s="112"/>
      <c r="R90" s="112">
        <v>2346850</v>
      </c>
      <c r="S90" s="112"/>
      <c r="T90" s="112"/>
      <c r="U90" s="88">
        <v>1972400</v>
      </c>
      <c r="V90" s="112"/>
      <c r="W90" s="112">
        <v>374450</v>
      </c>
    </row>
    <row r="91" ht="32.9" customHeight="1" spans="1:23">
      <c r="A91" s="23" t="s">
        <v>265</v>
      </c>
      <c r="B91" s="111" t="s">
        <v>287</v>
      </c>
      <c r="C91" s="23" t="s">
        <v>286</v>
      </c>
      <c r="D91" s="23" t="s">
        <v>45</v>
      </c>
      <c r="E91" s="23" t="s">
        <v>69</v>
      </c>
      <c r="F91" s="23" t="s">
        <v>70</v>
      </c>
      <c r="G91" s="23" t="s">
        <v>235</v>
      </c>
      <c r="H91" s="23" t="s">
        <v>236</v>
      </c>
      <c r="I91" s="112">
        <v>2106927</v>
      </c>
      <c r="J91" s="112"/>
      <c r="K91" s="112"/>
      <c r="L91" s="112"/>
      <c r="M91" s="112"/>
      <c r="N91" s="112"/>
      <c r="O91" s="112"/>
      <c r="P91" s="112"/>
      <c r="Q91" s="112"/>
      <c r="R91" s="112">
        <v>2106927</v>
      </c>
      <c r="S91" s="112"/>
      <c r="T91" s="112"/>
      <c r="U91" s="88">
        <v>1466578</v>
      </c>
      <c r="V91" s="112"/>
      <c r="W91" s="112">
        <v>640349</v>
      </c>
    </row>
    <row r="92" ht="32.9" customHeight="1" spans="1:23">
      <c r="A92" s="23" t="s">
        <v>265</v>
      </c>
      <c r="B92" s="111" t="s">
        <v>287</v>
      </c>
      <c r="C92" s="23" t="s">
        <v>286</v>
      </c>
      <c r="D92" s="23" t="s">
        <v>45</v>
      </c>
      <c r="E92" s="23" t="s">
        <v>69</v>
      </c>
      <c r="F92" s="23" t="s">
        <v>70</v>
      </c>
      <c r="G92" s="23" t="s">
        <v>239</v>
      </c>
      <c r="H92" s="23" t="s">
        <v>240</v>
      </c>
      <c r="I92" s="112">
        <v>667925.71</v>
      </c>
      <c r="J92" s="112"/>
      <c r="K92" s="112"/>
      <c r="L92" s="112"/>
      <c r="M92" s="112"/>
      <c r="N92" s="112"/>
      <c r="O92" s="112"/>
      <c r="P92" s="112"/>
      <c r="Q92" s="112"/>
      <c r="R92" s="112">
        <v>667925.71</v>
      </c>
      <c r="S92" s="112"/>
      <c r="T92" s="112"/>
      <c r="U92" s="88">
        <v>631925.71</v>
      </c>
      <c r="V92" s="112"/>
      <c r="W92" s="112">
        <v>36000</v>
      </c>
    </row>
    <row r="93" ht="32.9" customHeight="1" spans="1:23">
      <c r="A93" s="23" t="s">
        <v>265</v>
      </c>
      <c r="B93" s="111" t="s">
        <v>287</v>
      </c>
      <c r="C93" s="23" t="s">
        <v>286</v>
      </c>
      <c r="D93" s="23" t="s">
        <v>45</v>
      </c>
      <c r="E93" s="23" t="s">
        <v>69</v>
      </c>
      <c r="F93" s="23" t="s">
        <v>70</v>
      </c>
      <c r="G93" s="23" t="s">
        <v>243</v>
      </c>
      <c r="H93" s="23" t="s">
        <v>244</v>
      </c>
      <c r="I93" s="112">
        <v>2093500</v>
      </c>
      <c r="J93" s="112"/>
      <c r="K93" s="112"/>
      <c r="L93" s="112"/>
      <c r="M93" s="112"/>
      <c r="N93" s="112"/>
      <c r="O93" s="112"/>
      <c r="P93" s="112"/>
      <c r="Q93" s="112"/>
      <c r="R93" s="112">
        <v>2093500</v>
      </c>
      <c r="S93" s="112"/>
      <c r="T93" s="112"/>
      <c r="U93" s="88">
        <v>2075500</v>
      </c>
      <c r="V93" s="112"/>
      <c r="W93" s="112">
        <v>18000</v>
      </c>
    </row>
    <row r="94" ht="32.9" customHeight="1" spans="1:23">
      <c r="A94" s="23" t="s">
        <v>265</v>
      </c>
      <c r="B94" s="111" t="s">
        <v>287</v>
      </c>
      <c r="C94" s="23" t="s">
        <v>286</v>
      </c>
      <c r="D94" s="23" t="s">
        <v>45</v>
      </c>
      <c r="E94" s="23" t="s">
        <v>69</v>
      </c>
      <c r="F94" s="23" t="s">
        <v>70</v>
      </c>
      <c r="G94" s="23" t="s">
        <v>290</v>
      </c>
      <c r="H94" s="23" t="s">
        <v>291</v>
      </c>
      <c r="I94" s="112">
        <v>2000000</v>
      </c>
      <c r="J94" s="112"/>
      <c r="K94" s="112"/>
      <c r="L94" s="112"/>
      <c r="M94" s="112"/>
      <c r="N94" s="112"/>
      <c r="O94" s="112"/>
      <c r="P94" s="112"/>
      <c r="Q94" s="112"/>
      <c r="R94" s="112">
        <v>2000000</v>
      </c>
      <c r="S94" s="112"/>
      <c r="T94" s="112"/>
      <c r="U94" s="88"/>
      <c r="V94" s="112"/>
      <c r="W94" s="112">
        <v>2000000</v>
      </c>
    </row>
    <row r="95" ht="32.9" customHeight="1" spans="1:23">
      <c r="A95" s="23" t="s">
        <v>265</v>
      </c>
      <c r="B95" s="111" t="s">
        <v>287</v>
      </c>
      <c r="C95" s="23" t="s">
        <v>286</v>
      </c>
      <c r="D95" s="23" t="s">
        <v>45</v>
      </c>
      <c r="E95" s="23" t="s">
        <v>69</v>
      </c>
      <c r="F95" s="23" t="s">
        <v>70</v>
      </c>
      <c r="G95" s="23" t="s">
        <v>292</v>
      </c>
      <c r="H95" s="23" t="s">
        <v>293</v>
      </c>
      <c r="I95" s="112">
        <v>2000000</v>
      </c>
      <c r="J95" s="112"/>
      <c r="K95" s="112"/>
      <c r="L95" s="112"/>
      <c r="M95" s="112"/>
      <c r="N95" s="112"/>
      <c r="O95" s="112"/>
      <c r="P95" s="112"/>
      <c r="Q95" s="112"/>
      <c r="R95" s="112">
        <v>2000000</v>
      </c>
      <c r="S95" s="112"/>
      <c r="T95" s="112"/>
      <c r="U95" s="88"/>
      <c r="V95" s="112"/>
      <c r="W95" s="112">
        <v>2000000</v>
      </c>
    </row>
    <row r="96" ht="32.9" customHeight="1" spans="1:23">
      <c r="A96" s="23"/>
      <c r="B96" s="23"/>
      <c r="C96" s="23" t="s">
        <v>294</v>
      </c>
      <c r="D96" s="23"/>
      <c r="E96" s="23"/>
      <c r="F96" s="23"/>
      <c r="G96" s="23"/>
      <c r="H96" s="23"/>
      <c r="I96" s="112">
        <v>5450000</v>
      </c>
      <c r="J96" s="112">
        <v>5450000</v>
      </c>
      <c r="K96" s="112"/>
      <c r="L96" s="112"/>
      <c r="M96" s="112"/>
      <c r="N96" s="112"/>
      <c r="O96" s="112"/>
      <c r="P96" s="112"/>
      <c r="Q96" s="112"/>
      <c r="R96" s="112"/>
      <c r="S96" s="112"/>
      <c r="T96" s="112"/>
      <c r="U96" s="88"/>
      <c r="V96" s="112"/>
      <c r="W96" s="112"/>
    </row>
    <row r="97" ht="32.9" customHeight="1" spans="1:23">
      <c r="A97" s="23" t="s">
        <v>265</v>
      </c>
      <c r="B97" s="111" t="s">
        <v>295</v>
      </c>
      <c r="C97" s="23" t="s">
        <v>294</v>
      </c>
      <c r="D97" s="23" t="s">
        <v>45</v>
      </c>
      <c r="E97" s="23" t="s">
        <v>69</v>
      </c>
      <c r="F97" s="23" t="s">
        <v>70</v>
      </c>
      <c r="G97" s="23" t="s">
        <v>290</v>
      </c>
      <c r="H97" s="23" t="s">
        <v>291</v>
      </c>
      <c r="I97" s="112">
        <v>4150000</v>
      </c>
      <c r="J97" s="112">
        <v>4150000</v>
      </c>
      <c r="K97" s="112"/>
      <c r="L97" s="112"/>
      <c r="M97" s="112"/>
      <c r="N97" s="112"/>
      <c r="O97" s="112"/>
      <c r="P97" s="112"/>
      <c r="Q97" s="112"/>
      <c r="R97" s="112"/>
      <c r="S97" s="112"/>
      <c r="T97" s="112"/>
      <c r="U97" s="88"/>
      <c r="V97" s="112"/>
      <c r="W97" s="112"/>
    </row>
    <row r="98" ht="32.9" customHeight="1" spans="1:23">
      <c r="A98" s="23" t="s">
        <v>265</v>
      </c>
      <c r="B98" s="111" t="s">
        <v>295</v>
      </c>
      <c r="C98" s="23" t="s">
        <v>294</v>
      </c>
      <c r="D98" s="23" t="s">
        <v>45</v>
      </c>
      <c r="E98" s="23" t="s">
        <v>69</v>
      </c>
      <c r="F98" s="23" t="s">
        <v>70</v>
      </c>
      <c r="G98" s="23" t="s">
        <v>292</v>
      </c>
      <c r="H98" s="23" t="s">
        <v>293</v>
      </c>
      <c r="I98" s="112">
        <v>1300000</v>
      </c>
      <c r="J98" s="112">
        <v>1300000</v>
      </c>
      <c r="K98" s="112"/>
      <c r="L98" s="112"/>
      <c r="M98" s="112"/>
      <c r="N98" s="112"/>
      <c r="O98" s="112"/>
      <c r="P98" s="112"/>
      <c r="Q98" s="112"/>
      <c r="R98" s="112"/>
      <c r="S98" s="112"/>
      <c r="T98" s="112"/>
      <c r="U98" s="88"/>
      <c r="V98" s="112"/>
      <c r="W98" s="112"/>
    </row>
    <row r="99" ht="32.9" customHeight="1" spans="1:23">
      <c r="A99" s="23"/>
      <c r="B99" s="23"/>
      <c r="C99" s="23" t="s">
        <v>296</v>
      </c>
      <c r="D99" s="23"/>
      <c r="E99" s="23"/>
      <c r="F99" s="23"/>
      <c r="G99" s="23"/>
      <c r="H99" s="23"/>
      <c r="I99" s="112">
        <v>13710000</v>
      </c>
      <c r="J99" s="112">
        <v>13710000</v>
      </c>
      <c r="K99" s="112">
        <v>13710000</v>
      </c>
      <c r="L99" s="112"/>
      <c r="M99" s="112"/>
      <c r="N99" s="112"/>
      <c r="O99" s="112"/>
      <c r="P99" s="112"/>
      <c r="Q99" s="112"/>
      <c r="R99" s="112"/>
      <c r="S99" s="112"/>
      <c r="T99" s="112"/>
      <c r="U99" s="88"/>
      <c r="V99" s="112"/>
      <c r="W99" s="112"/>
    </row>
    <row r="100" ht="32.9" customHeight="1" spans="1:23">
      <c r="A100" s="23" t="s">
        <v>265</v>
      </c>
      <c r="B100" s="111" t="s">
        <v>297</v>
      </c>
      <c r="C100" s="23" t="s">
        <v>296</v>
      </c>
      <c r="D100" s="23" t="s">
        <v>45</v>
      </c>
      <c r="E100" s="23" t="s">
        <v>63</v>
      </c>
      <c r="F100" s="23" t="s">
        <v>64</v>
      </c>
      <c r="G100" s="23" t="s">
        <v>207</v>
      </c>
      <c r="H100" s="23" t="s">
        <v>208</v>
      </c>
      <c r="I100" s="112">
        <v>50551</v>
      </c>
      <c r="J100" s="112">
        <v>50551</v>
      </c>
      <c r="K100" s="112">
        <v>50551</v>
      </c>
      <c r="L100" s="112"/>
      <c r="M100" s="112"/>
      <c r="N100" s="112"/>
      <c r="O100" s="112"/>
      <c r="P100" s="112"/>
      <c r="Q100" s="112"/>
      <c r="R100" s="112"/>
      <c r="S100" s="112"/>
      <c r="T100" s="112"/>
      <c r="U100" s="88"/>
      <c r="V100" s="112"/>
      <c r="W100" s="112"/>
    </row>
    <row r="101" ht="32.9" customHeight="1" spans="1:23">
      <c r="A101" s="23" t="s">
        <v>265</v>
      </c>
      <c r="B101" s="111" t="s">
        <v>297</v>
      </c>
      <c r="C101" s="23" t="s">
        <v>296</v>
      </c>
      <c r="D101" s="23" t="s">
        <v>45</v>
      </c>
      <c r="E101" s="23" t="s">
        <v>63</v>
      </c>
      <c r="F101" s="23" t="s">
        <v>64</v>
      </c>
      <c r="G101" s="23" t="s">
        <v>215</v>
      </c>
      <c r="H101" s="23" t="s">
        <v>216</v>
      </c>
      <c r="I101" s="112">
        <v>32630</v>
      </c>
      <c r="J101" s="112">
        <v>32630</v>
      </c>
      <c r="K101" s="112">
        <v>32630</v>
      </c>
      <c r="L101" s="112"/>
      <c r="M101" s="112"/>
      <c r="N101" s="112"/>
      <c r="O101" s="112"/>
      <c r="P101" s="112"/>
      <c r="Q101" s="112"/>
      <c r="R101" s="112"/>
      <c r="S101" s="112"/>
      <c r="T101" s="112"/>
      <c r="U101" s="88"/>
      <c r="V101" s="112"/>
      <c r="W101" s="112"/>
    </row>
    <row r="102" ht="32.9" customHeight="1" spans="1:23">
      <c r="A102" s="23" t="s">
        <v>265</v>
      </c>
      <c r="B102" s="111" t="s">
        <v>297</v>
      </c>
      <c r="C102" s="23" t="s">
        <v>296</v>
      </c>
      <c r="D102" s="23" t="s">
        <v>45</v>
      </c>
      <c r="E102" s="23" t="s">
        <v>63</v>
      </c>
      <c r="F102" s="23" t="s">
        <v>64</v>
      </c>
      <c r="G102" s="23" t="s">
        <v>219</v>
      </c>
      <c r="H102" s="23" t="s">
        <v>220</v>
      </c>
      <c r="I102" s="112">
        <v>1454520</v>
      </c>
      <c r="J102" s="112">
        <v>1454520</v>
      </c>
      <c r="K102" s="112">
        <v>1454520</v>
      </c>
      <c r="L102" s="112"/>
      <c r="M102" s="112"/>
      <c r="N102" s="112"/>
      <c r="O102" s="112"/>
      <c r="P102" s="112"/>
      <c r="Q102" s="112"/>
      <c r="R102" s="112"/>
      <c r="S102" s="112"/>
      <c r="T102" s="112"/>
      <c r="U102" s="88"/>
      <c r="V102" s="112"/>
      <c r="W102" s="112"/>
    </row>
    <row r="103" ht="32.9" customHeight="1" spans="1:23">
      <c r="A103" s="23" t="s">
        <v>265</v>
      </c>
      <c r="B103" s="111" t="s">
        <v>297</v>
      </c>
      <c r="C103" s="23" t="s">
        <v>296</v>
      </c>
      <c r="D103" s="23" t="s">
        <v>45</v>
      </c>
      <c r="E103" s="23" t="s">
        <v>63</v>
      </c>
      <c r="F103" s="23" t="s">
        <v>64</v>
      </c>
      <c r="G103" s="23" t="s">
        <v>221</v>
      </c>
      <c r="H103" s="23" t="s">
        <v>222</v>
      </c>
      <c r="I103" s="112">
        <v>115000</v>
      </c>
      <c r="J103" s="112">
        <v>115000</v>
      </c>
      <c r="K103" s="112">
        <v>115000</v>
      </c>
      <c r="L103" s="112"/>
      <c r="M103" s="112"/>
      <c r="N103" s="112"/>
      <c r="O103" s="112"/>
      <c r="P103" s="112"/>
      <c r="Q103" s="112"/>
      <c r="R103" s="112"/>
      <c r="S103" s="112"/>
      <c r="T103" s="112"/>
      <c r="U103" s="88"/>
      <c r="V103" s="112"/>
      <c r="W103" s="112"/>
    </row>
    <row r="104" ht="32.9" customHeight="1" spans="1:23">
      <c r="A104" s="23" t="s">
        <v>265</v>
      </c>
      <c r="B104" s="111" t="s">
        <v>297</v>
      </c>
      <c r="C104" s="23" t="s">
        <v>296</v>
      </c>
      <c r="D104" s="23" t="s">
        <v>45</v>
      </c>
      <c r="E104" s="23" t="s">
        <v>63</v>
      </c>
      <c r="F104" s="23" t="s">
        <v>64</v>
      </c>
      <c r="G104" s="23" t="s">
        <v>227</v>
      </c>
      <c r="H104" s="23" t="s">
        <v>228</v>
      </c>
      <c r="I104" s="112">
        <v>84150</v>
      </c>
      <c r="J104" s="112">
        <v>84150</v>
      </c>
      <c r="K104" s="112">
        <v>84150</v>
      </c>
      <c r="L104" s="112"/>
      <c r="M104" s="112"/>
      <c r="N104" s="112"/>
      <c r="O104" s="112"/>
      <c r="P104" s="112"/>
      <c r="Q104" s="112"/>
      <c r="R104" s="112"/>
      <c r="S104" s="112"/>
      <c r="T104" s="112"/>
      <c r="U104" s="88"/>
      <c r="V104" s="112"/>
      <c r="W104" s="112"/>
    </row>
    <row r="105" ht="32.9" customHeight="1" spans="1:23">
      <c r="A105" s="23" t="s">
        <v>265</v>
      </c>
      <c r="B105" s="111" t="s">
        <v>297</v>
      </c>
      <c r="C105" s="23" t="s">
        <v>296</v>
      </c>
      <c r="D105" s="23" t="s">
        <v>45</v>
      </c>
      <c r="E105" s="23" t="s">
        <v>63</v>
      </c>
      <c r="F105" s="23" t="s">
        <v>64</v>
      </c>
      <c r="G105" s="23" t="s">
        <v>229</v>
      </c>
      <c r="H105" s="23" t="s">
        <v>230</v>
      </c>
      <c r="I105" s="112">
        <v>1367011</v>
      </c>
      <c r="J105" s="112">
        <v>1367011</v>
      </c>
      <c r="K105" s="112">
        <v>1367011</v>
      </c>
      <c r="L105" s="112"/>
      <c r="M105" s="112"/>
      <c r="N105" s="112"/>
      <c r="O105" s="112"/>
      <c r="P105" s="112"/>
      <c r="Q105" s="112"/>
      <c r="R105" s="112"/>
      <c r="S105" s="112"/>
      <c r="T105" s="112"/>
      <c r="U105" s="88"/>
      <c r="V105" s="112"/>
      <c r="W105" s="112"/>
    </row>
    <row r="106" ht="32.9" customHeight="1" spans="1:23">
      <c r="A106" s="23" t="s">
        <v>265</v>
      </c>
      <c r="B106" s="111" t="s">
        <v>297</v>
      </c>
      <c r="C106" s="23" t="s">
        <v>296</v>
      </c>
      <c r="D106" s="23" t="s">
        <v>45</v>
      </c>
      <c r="E106" s="23" t="s">
        <v>63</v>
      </c>
      <c r="F106" s="23" t="s">
        <v>64</v>
      </c>
      <c r="G106" s="23" t="s">
        <v>231</v>
      </c>
      <c r="H106" s="23" t="s">
        <v>232</v>
      </c>
      <c r="I106" s="112">
        <v>4000</v>
      </c>
      <c r="J106" s="112">
        <v>4000</v>
      </c>
      <c r="K106" s="112">
        <v>4000</v>
      </c>
      <c r="L106" s="112"/>
      <c r="M106" s="112"/>
      <c r="N106" s="112"/>
      <c r="O106" s="112"/>
      <c r="P106" s="112"/>
      <c r="Q106" s="112"/>
      <c r="R106" s="112"/>
      <c r="S106" s="112"/>
      <c r="T106" s="112"/>
      <c r="U106" s="88"/>
      <c r="V106" s="112"/>
      <c r="W106" s="112"/>
    </row>
    <row r="107" ht="32.9" customHeight="1" spans="1:23">
      <c r="A107" s="23" t="s">
        <v>265</v>
      </c>
      <c r="B107" s="111" t="s">
        <v>297</v>
      </c>
      <c r="C107" s="23" t="s">
        <v>296</v>
      </c>
      <c r="D107" s="23" t="s">
        <v>45</v>
      </c>
      <c r="E107" s="23" t="s">
        <v>63</v>
      </c>
      <c r="F107" s="23" t="s">
        <v>64</v>
      </c>
      <c r="G107" s="23" t="s">
        <v>233</v>
      </c>
      <c r="H107" s="23" t="s">
        <v>234</v>
      </c>
      <c r="I107" s="112">
        <v>2714800</v>
      </c>
      <c r="J107" s="112">
        <v>2714800</v>
      </c>
      <c r="K107" s="112">
        <v>2714800</v>
      </c>
      <c r="L107" s="112"/>
      <c r="M107" s="112"/>
      <c r="N107" s="112"/>
      <c r="O107" s="112"/>
      <c r="P107" s="112"/>
      <c r="Q107" s="112"/>
      <c r="R107" s="112"/>
      <c r="S107" s="112"/>
      <c r="T107" s="112"/>
      <c r="U107" s="88"/>
      <c r="V107" s="112"/>
      <c r="W107" s="112"/>
    </row>
    <row r="108" ht="32.9" customHeight="1" spans="1:23">
      <c r="A108" s="23" t="s">
        <v>265</v>
      </c>
      <c r="B108" s="111" t="s">
        <v>297</v>
      </c>
      <c r="C108" s="23" t="s">
        <v>296</v>
      </c>
      <c r="D108" s="23" t="s">
        <v>45</v>
      </c>
      <c r="E108" s="23" t="s">
        <v>63</v>
      </c>
      <c r="F108" s="23" t="s">
        <v>64</v>
      </c>
      <c r="G108" s="23" t="s">
        <v>235</v>
      </c>
      <c r="H108" s="23" t="s">
        <v>236</v>
      </c>
      <c r="I108" s="112">
        <v>2909208</v>
      </c>
      <c r="J108" s="112">
        <v>2909208</v>
      </c>
      <c r="K108" s="112">
        <v>2909208</v>
      </c>
      <c r="L108" s="112"/>
      <c r="M108" s="112"/>
      <c r="N108" s="112"/>
      <c r="O108" s="112"/>
      <c r="P108" s="112"/>
      <c r="Q108" s="112"/>
      <c r="R108" s="112"/>
      <c r="S108" s="112"/>
      <c r="T108" s="112"/>
      <c r="U108" s="88"/>
      <c r="V108" s="112"/>
      <c r="W108" s="112"/>
    </row>
    <row r="109" ht="32.9" customHeight="1" spans="1:23">
      <c r="A109" s="23" t="s">
        <v>265</v>
      </c>
      <c r="B109" s="111" t="s">
        <v>297</v>
      </c>
      <c r="C109" s="23" t="s">
        <v>296</v>
      </c>
      <c r="D109" s="23" t="s">
        <v>45</v>
      </c>
      <c r="E109" s="23" t="s">
        <v>63</v>
      </c>
      <c r="F109" s="23" t="s">
        <v>64</v>
      </c>
      <c r="G109" s="23" t="s">
        <v>298</v>
      </c>
      <c r="H109" s="23" t="s">
        <v>299</v>
      </c>
      <c r="I109" s="112">
        <v>433000</v>
      </c>
      <c r="J109" s="112">
        <v>433000</v>
      </c>
      <c r="K109" s="112">
        <v>433000</v>
      </c>
      <c r="L109" s="112"/>
      <c r="M109" s="112"/>
      <c r="N109" s="112"/>
      <c r="O109" s="112"/>
      <c r="P109" s="112"/>
      <c r="Q109" s="112"/>
      <c r="R109" s="112"/>
      <c r="S109" s="112"/>
      <c r="T109" s="112"/>
      <c r="U109" s="88"/>
      <c r="V109" s="112"/>
      <c r="W109" s="112"/>
    </row>
    <row r="110" ht="32.9" customHeight="1" spans="1:23">
      <c r="A110" s="23" t="s">
        <v>265</v>
      </c>
      <c r="B110" s="111" t="s">
        <v>297</v>
      </c>
      <c r="C110" s="23" t="s">
        <v>296</v>
      </c>
      <c r="D110" s="23" t="s">
        <v>45</v>
      </c>
      <c r="E110" s="23" t="s">
        <v>63</v>
      </c>
      <c r="F110" s="23" t="s">
        <v>64</v>
      </c>
      <c r="G110" s="23" t="s">
        <v>239</v>
      </c>
      <c r="H110" s="23" t="s">
        <v>240</v>
      </c>
      <c r="I110" s="112">
        <v>650130</v>
      </c>
      <c r="J110" s="112">
        <v>650130</v>
      </c>
      <c r="K110" s="112">
        <v>650130</v>
      </c>
      <c r="L110" s="112"/>
      <c r="M110" s="112"/>
      <c r="N110" s="112"/>
      <c r="O110" s="112"/>
      <c r="P110" s="112"/>
      <c r="Q110" s="112"/>
      <c r="R110" s="112"/>
      <c r="S110" s="112"/>
      <c r="T110" s="112"/>
      <c r="U110" s="88"/>
      <c r="V110" s="112"/>
      <c r="W110" s="112"/>
    </row>
    <row r="111" ht="32.9" customHeight="1" spans="1:23">
      <c r="A111" s="23" t="s">
        <v>265</v>
      </c>
      <c r="B111" s="111" t="s">
        <v>297</v>
      </c>
      <c r="C111" s="23" t="s">
        <v>296</v>
      </c>
      <c r="D111" s="23" t="s">
        <v>45</v>
      </c>
      <c r="E111" s="23" t="s">
        <v>63</v>
      </c>
      <c r="F111" s="23" t="s">
        <v>64</v>
      </c>
      <c r="G111" s="23" t="s">
        <v>243</v>
      </c>
      <c r="H111" s="23" t="s">
        <v>244</v>
      </c>
      <c r="I111" s="112">
        <v>995000</v>
      </c>
      <c r="J111" s="112">
        <v>995000</v>
      </c>
      <c r="K111" s="112">
        <v>995000</v>
      </c>
      <c r="L111" s="112"/>
      <c r="M111" s="112"/>
      <c r="N111" s="112"/>
      <c r="O111" s="112"/>
      <c r="P111" s="112"/>
      <c r="Q111" s="112"/>
      <c r="R111" s="112"/>
      <c r="S111" s="112"/>
      <c r="T111" s="112"/>
      <c r="U111" s="88"/>
      <c r="V111" s="112"/>
      <c r="W111" s="112"/>
    </row>
    <row r="112" ht="32.9" customHeight="1" spans="1:23">
      <c r="A112" s="23" t="s">
        <v>265</v>
      </c>
      <c r="B112" s="111" t="s">
        <v>297</v>
      </c>
      <c r="C112" s="23" t="s">
        <v>296</v>
      </c>
      <c r="D112" s="23" t="s">
        <v>45</v>
      </c>
      <c r="E112" s="23" t="s">
        <v>63</v>
      </c>
      <c r="F112" s="23" t="s">
        <v>64</v>
      </c>
      <c r="G112" s="23" t="s">
        <v>290</v>
      </c>
      <c r="H112" s="23" t="s">
        <v>291</v>
      </c>
      <c r="I112" s="112">
        <v>2900000</v>
      </c>
      <c r="J112" s="112">
        <v>2900000</v>
      </c>
      <c r="K112" s="112">
        <v>2900000</v>
      </c>
      <c r="L112" s="112"/>
      <c r="M112" s="112"/>
      <c r="N112" s="112"/>
      <c r="O112" s="112"/>
      <c r="P112" s="112"/>
      <c r="Q112" s="112"/>
      <c r="R112" s="112"/>
      <c r="S112" s="112"/>
      <c r="T112" s="112"/>
      <c r="U112" s="88"/>
      <c r="V112" s="112"/>
      <c r="W112" s="112"/>
    </row>
    <row r="113" ht="18.75" customHeight="1" spans="1:23">
      <c r="A113" s="31" t="s">
        <v>112</v>
      </c>
      <c r="B113" s="32"/>
      <c r="C113" s="32"/>
      <c r="D113" s="32"/>
      <c r="E113" s="32"/>
      <c r="F113" s="32"/>
      <c r="G113" s="32"/>
      <c r="H113" s="33"/>
      <c r="I113" s="112">
        <v>44120791.98</v>
      </c>
      <c r="J113" s="112">
        <v>21522300</v>
      </c>
      <c r="K113" s="112">
        <v>16072300</v>
      </c>
      <c r="L113" s="112"/>
      <c r="M113" s="112"/>
      <c r="N113" s="112">
        <v>2598491.98</v>
      </c>
      <c r="O113" s="112"/>
      <c r="P113" s="112"/>
      <c r="Q113" s="112"/>
      <c r="R113" s="112">
        <v>20000000</v>
      </c>
      <c r="S113" s="112"/>
      <c r="T113" s="112"/>
      <c r="U113" s="88">
        <v>10000000</v>
      </c>
      <c r="V113" s="112"/>
      <c r="W113" s="112">
        <v>10000000</v>
      </c>
    </row>
  </sheetData>
  <mergeCells count="28">
    <mergeCell ref="A2:W2"/>
    <mergeCell ref="A3:I3"/>
    <mergeCell ref="J4:M4"/>
    <mergeCell ref="N4:P4"/>
    <mergeCell ref="R4:W4"/>
    <mergeCell ref="J5:K5"/>
    <mergeCell ref="A113:H11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7"/>
  <sheetViews>
    <sheetView showZeros="0" tabSelected="1" workbookViewId="0">
      <selection activeCell="J22" sqref="J22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1.375" customWidth="1"/>
    <col min="4" max="4" width="15" customWidth="1"/>
    <col min="5" max="5" width="23.575" customWidth="1"/>
    <col min="6" max="6" width="8.875" customWidth="1"/>
    <col min="7" max="7" width="9.125" customWidth="1"/>
    <col min="8" max="8" width="10.25" customWidth="1"/>
    <col min="9" max="9" width="10.625" customWidth="1"/>
    <col min="10" max="10" width="57.5" customWidth="1"/>
  </cols>
  <sheetData>
    <row r="1" customHeight="1" spans="1:10">
      <c r="J1" s="44" t="s">
        <v>300</v>
      </c>
    </row>
    <row r="2" ht="28.5" customHeight="1" spans="1:10">
      <c r="A2" s="45" t="s">
        <v>301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"单位名称："&amp;"云南省热带作物科学研究所"</f>
        <v>单位名称：云南省热带作物科学研究所</v>
      </c>
    </row>
    <row r="4" ht="14.25" customHeight="1" spans="1:10">
      <c r="A4" s="47" t="s">
        <v>302</v>
      </c>
      <c r="B4" s="47" t="s">
        <v>303</v>
      </c>
      <c r="C4" s="47" t="s">
        <v>304</v>
      </c>
      <c r="D4" s="47" t="s">
        <v>305</v>
      </c>
      <c r="E4" s="47" t="s">
        <v>306</v>
      </c>
      <c r="F4" s="48" t="s">
        <v>307</v>
      </c>
      <c r="G4" s="47" t="s">
        <v>308</v>
      </c>
      <c r="H4" s="48" t="s">
        <v>309</v>
      </c>
      <c r="I4" s="48" t="s">
        <v>310</v>
      </c>
      <c r="J4" s="47" t="s">
        <v>311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248</v>
      </c>
      <c r="B7" s="53" t="s">
        <v>312</v>
      </c>
      <c r="C7" s="53" t="s">
        <v>313</v>
      </c>
      <c r="D7" s="53" t="s">
        <v>314</v>
      </c>
      <c r="E7" s="49" t="s">
        <v>315</v>
      </c>
      <c r="F7" s="53" t="s">
        <v>316</v>
      </c>
      <c r="G7" s="49" t="s">
        <v>317</v>
      </c>
      <c r="H7" s="53" t="s">
        <v>318</v>
      </c>
      <c r="I7" s="53" t="s">
        <v>319</v>
      </c>
      <c r="J7" s="54" t="s">
        <v>320</v>
      </c>
    </row>
    <row r="8" ht="47.3" customHeight="1" spans="1:10">
      <c r="A8" s="106" t="s">
        <v>248</v>
      </c>
      <c r="B8" s="53" t="s">
        <v>321</v>
      </c>
      <c r="C8" s="53" t="s">
        <v>313</v>
      </c>
      <c r="D8" s="53" t="s">
        <v>314</v>
      </c>
      <c r="E8" s="49" t="s">
        <v>322</v>
      </c>
      <c r="F8" s="53" t="s">
        <v>323</v>
      </c>
      <c r="G8" s="49" t="s">
        <v>324</v>
      </c>
      <c r="H8" s="53" t="s">
        <v>325</v>
      </c>
      <c r="I8" s="53" t="s">
        <v>319</v>
      </c>
      <c r="J8" s="54" t="s">
        <v>326</v>
      </c>
    </row>
    <row r="9" ht="47.3" customHeight="1" spans="1:10">
      <c r="A9" s="106" t="s">
        <v>248</v>
      </c>
      <c r="B9" s="53" t="s">
        <v>321</v>
      </c>
      <c r="C9" s="53" t="s">
        <v>313</v>
      </c>
      <c r="D9" s="53" t="s">
        <v>314</v>
      </c>
      <c r="E9" s="49" t="s">
        <v>327</v>
      </c>
      <c r="F9" s="53" t="s">
        <v>323</v>
      </c>
      <c r="G9" s="49" t="s">
        <v>328</v>
      </c>
      <c r="H9" s="53" t="s">
        <v>325</v>
      </c>
      <c r="I9" s="53" t="s">
        <v>319</v>
      </c>
      <c r="J9" s="54" t="s">
        <v>329</v>
      </c>
    </row>
    <row r="10" ht="47.3" customHeight="1" spans="1:10">
      <c r="A10" s="106" t="s">
        <v>248</v>
      </c>
      <c r="B10" s="53" t="s">
        <v>321</v>
      </c>
      <c r="C10" s="53" t="s">
        <v>313</v>
      </c>
      <c r="D10" s="53" t="s">
        <v>330</v>
      </c>
      <c r="E10" s="49" t="s">
        <v>331</v>
      </c>
      <c r="F10" s="53" t="s">
        <v>323</v>
      </c>
      <c r="G10" s="49" t="s">
        <v>332</v>
      </c>
      <c r="H10" s="53" t="s">
        <v>333</v>
      </c>
      <c r="I10" s="53" t="s">
        <v>319</v>
      </c>
      <c r="J10" s="54" t="s">
        <v>334</v>
      </c>
    </row>
    <row r="11" ht="47.3" customHeight="1" spans="1:10">
      <c r="A11" s="106" t="s">
        <v>248</v>
      </c>
      <c r="B11" s="53" t="s">
        <v>321</v>
      </c>
      <c r="C11" s="53" t="s">
        <v>313</v>
      </c>
      <c r="D11" s="53" t="s">
        <v>330</v>
      </c>
      <c r="E11" s="49" t="s">
        <v>335</v>
      </c>
      <c r="F11" s="53" t="s">
        <v>323</v>
      </c>
      <c r="G11" s="49" t="s">
        <v>336</v>
      </c>
      <c r="H11" s="53" t="s">
        <v>333</v>
      </c>
      <c r="I11" s="53" t="s">
        <v>319</v>
      </c>
      <c r="J11" s="54" t="s">
        <v>337</v>
      </c>
    </row>
    <row r="12" ht="47.3" customHeight="1" spans="1:10">
      <c r="A12" s="106" t="s">
        <v>248</v>
      </c>
      <c r="B12" s="53" t="s">
        <v>321</v>
      </c>
      <c r="C12" s="53" t="s">
        <v>313</v>
      </c>
      <c r="D12" s="53" t="s">
        <v>338</v>
      </c>
      <c r="E12" s="49" t="s">
        <v>339</v>
      </c>
      <c r="F12" s="53" t="s">
        <v>323</v>
      </c>
      <c r="G12" s="49" t="s">
        <v>332</v>
      </c>
      <c r="H12" s="53" t="s">
        <v>333</v>
      </c>
      <c r="I12" s="53" t="s">
        <v>319</v>
      </c>
      <c r="J12" s="54" t="s">
        <v>340</v>
      </c>
    </row>
    <row r="13" ht="47.3" customHeight="1" spans="1:10">
      <c r="A13" s="106" t="s">
        <v>248</v>
      </c>
      <c r="B13" s="53" t="s">
        <v>321</v>
      </c>
      <c r="C13" s="53" t="s">
        <v>341</v>
      </c>
      <c r="D13" s="53" t="s">
        <v>342</v>
      </c>
      <c r="E13" s="49" t="s">
        <v>343</v>
      </c>
      <c r="F13" s="53" t="s">
        <v>323</v>
      </c>
      <c r="G13" s="49" t="s">
        <v>344</v>
      </c>
      <c r="H13" s="53" t="s">
        <v>345</v>
      </c>
      <c r="I13" s="53" t="s">
        <v>319</v>
      </c>
      <c r="J13" s="54" t="s">
        <v>346</v>
      </c>
    </row>
    <row r="14" ht="47.3" customHeight="1" spans="1:10">
      <c r="A14" s="106" t="s">
        <v>248</v>
      </c>
      <c r="B14" s="53" t="s">
        <v>321</v>
      </c>
      <c r="C14" s="53" t="s">
        <v>341</v>
      </c>
      <c r="D14" s="53" t="s">
        <v>342</v>
      </c>
      <c r="E14" s="49" t="s">
        <v>347</v>
      </c>
      <c r="F14" s="53" t="s">
        <v>323</v>
      </c>
      <c r="G14" s="49" t="s">
        <v>348</v>
      </c>
      <c r="H14" s="53" t="s">
        <v>345</v>
      </c>
      <c r="I14" s="53" t="s">
        <v>319</v>
      </c>
      <c r="J14" s="54" t="s">
        <v>347</v>
      </c>
    </row>
    <row r="15" ht="47.3" customHeight="1" spans="1:10">
      <c r="A15" s="106" t="s">
        <v>248</v>
      </c>
      <c r="B15" s="53" t="s">
        <v>321</v>
      </c>
      <c r="C15" s="53" t="s">
        <v>341</v>
      </c>
      <c r="D15" s="53" t="s">
        <v>349</v>
      </c>
      <c r="E15" s="49" t="s">
        <v>350</v>
      </c>
      <c r="F15" s="53" t="s">
        <v>323</v>
      </c>
      <c r="G15" s="49" t="s">
        <v>130</v>
      </c>
      <c r="H15" s="53" t="s">
        <v>351</v>
      </c>
      <c r="I15" s="53" t="s">
        <v>319</v>
      </c>
      <c r="J15" s="54" t="s">
        <v>352</v>
      </c>
    </row>
    <row r="16" ht="47.3" customHeight="1" spans="1:10">
      <c r="A16" s="106" t="s">
        <v>248</v>
      </c>
      <c r="B16" s="53" t="s">
        <v>321</v>
      </c>
      <c r="C16" s="53" t="s">
        <v>353</v>
      </c>
      <c r="D16" s="53" t="s">
        <v>354</v>
      </c>
      <c r="E16" s="49" t="s">
        <v>355</v>
      </c>
      <c r="F16" s="53" t="s">
        <v>323</v>
      </c>
      <c r="G16" s="49" t="s">
        <v>332</v>
      </c>
      <c r="H16" s="53" t="s">
        <v>333</v>
      </c>
      <c r="I16" s="53" t="s">
        <v>319</v>
      </c>
      <c r="J16" s="54" t="s">
        <v>356</v>
      </c>
    </row>
    <row r="17" ht="47.3" customHeight="1" spans="1:10">
      <c r="A17" s="106" t="s">
        <v>286</v>
      </c>
      <c r="B17" s="53" t="s">
        <v>357</v>
      </c>
      <c r="C17" s="53" t="s">
        <v>313</v>
      </c>
      <c r="D17" s="53" t="s">
        <v>314</v>
      </c>
      <c r="E17" s="49" t="s">
        <v>358</v>
      </c>
      <c r="F17" s="53" t="s">
        <v>323</v>
      </c>
      <c r="G17" s="49" t="s">
        <v>359</v>
      </c>
      <c r="H17" s="53" t="s">
        <v>360</v>
      </c>
      <c r="I17" s="53" t="s">
        <v>319</v>
      </c>
      <c r="J17" s="54" t="s">
        <v>361</v>
      </c>
    </row>
    <row r="18" ht="47.3" customHeight="1" spans="1:10">
      <c r="A18" s="106" t="s">
        <v>286</v>
      </c>
      <c r="B18" s="53" t="s">
        <v>362</v>
      </c>
      <c r="C18" s="53" t="s">
        <v>313</v>
      </c>
      <c r="D18" s="53" t="s">
        <v>314</v>
      </c>
      <c r="E18" s="49" t="s">
        <v>363</v>
      </c>
      <c r="F18" s="53" t="s">
        <v>323</v>
      </c>
      <c r="G18" s="49" t="s">
        <v>364</v>
      </c>
      <c r="H18" s="53" t="s">
        <v>365</v>
      </c>
      <c r="I18" s="53" t="s">
        <v>319</v>
      </c>
      <c r="J18" s="54" t="s">
        <v>366</v>
      </c>
    </row>
    <row r="19" ht="47.3" customHeight="1" spans="1:10">
      <c r="A19" s="106" t="s">
        <v>286</v>
      </c>
      <c r="B19" s="53" t="s">
        <v>362</v>
      </c>
      <c r="C19" s="53" t="s">
        <v>313</v>
      </c>
      <c r="D19" s="53" t="s">
        <v>314</v>
      </c>
      <c r="E19" s="49" t="s">
        <v>367</v>
      </c>
      <c r="F19" s="53" t="s">
        <v>323</v>
      </c>
      <c r="G19" s="49" t="s">
        <v>131</v>
      </c>
      <c r="H19" s="53" t="s">
        <v>368</v>
      </c>
      <c r="I19" s="53" t="s">
        <v>319</v>
      </c>
      <c r="J19" s="54" t="s">
        <v>369</v>
      </c>
    </row>
    <row r="20" ht="47.3" customHeight="1" spans="1:10">
      <c r="A20" s="106" t="s">
        <v>286</v>
      </c>
      <c r="B20" s="53" t="s">
        <v>362</v>
      </c>
      <c r="C20" s="53" t="s">
        <v>313</v>
      </c>
      <c r="D20" s="53" t="s">
        <v>314</v>
      </c>
      <c r="E20" s="49" t="s">
        <v>370</v>
      </c>
      <c r="F20" s="53" t="s">
        <v>323</v>
      </c>
      <c r="G20" s="49" t="s">
        <v>371</v>
      </c>
      <c r="H20" s="53" t="s">
        <v>345</v>
      </c>
      <c r="I20" s="53" t="s">
        <v>319</v>
      </c>
      <c r="J20" s="54" t="s">
        <v>372</v>
      </c>
    </row>
    <row r="21" ht="47.3" customHeight="1" spans="1:10">
      <c r="A21" s="106" t="s">
        <v>286</v>
      </c>
      <c r="B21" s="53" t="s">
        <v>362</v>
      </c>
      <c r="C21" s="53" t="s">
        <v>313</v>
      </c>
      <c r="D21" s="53" t="s">
        <v>338</v>
      </c>
      <c r="E21" s="49" t="s">
        <v>373</v>
      </c>
      <c r="F21" s="53" t="s">
        <v>316</v>
      </c>
      <c r="G21" s="49" t="s">
        <v>374</v>
      </c>
      <c r="H21" s="53" t="s">
        <v>333</v>
      </c>
      <c r="I21" s="53" t="s">
        <v>319</v>
      </c>
      <c r="J21" s="54" t="s">
        <v>375</v>
      </c>
    </row>
    <row r="22" ht="47.3" customHeight="1" spans="1:10">
      <c r="A22" s="106" t="s">
        <v>286</v>
      </c>
      <c r="B22" s="53" t="s">
        <v>362</v>
      </c>
      <c r="C22" s="53" t="s">
        <v>341</v>
      </c>
      <c r="D22" s="53" t="s">
        <v>342</v>
      </c>
      <c r="E22" s="49" t="s">
        <v>376</v>
      </c>
      <c r="F22" s="53" t="s">
        <v>323</v>
      </c>
      <c r="G22" s="49" t="s">
        <v>377</v>
      </c>
      <c r="H22" s="53" t="s">
        <v>345</v>
      </c>
      <c r="I22" s="53" t="s">
        <v>319</v>
      </c>
      <c r="J22" s="54" t="s">
        <v>378</v>
      </c>
    </row>
    <row r="23" ht="47.3" customHeight="1" spans="1:10">
      <c r="A23" s="106" t="s">
        <v>286</v>
      </c>
      <c r="B23" s="53" t="s">
        <v>362</v>
      </c>
      <c r="C23" s="53" t="s">
        <v>341</v>
      </c>
      <c r="D23" s="53" t="s">
        <v>349</v>
      </c>
      <c r="E23" s="49" t="s">
        <v>350</v>
      </c>
      <c r="F23" s="53" t="s">
        <v>323</v>
      </c>
      <c r="G23" s="49" t="s">
        <v>379</v>
      </c>
      <c r="H23" s="53" t="s">
        <v>351</v>
      </c>
      <c r="I23" s="53" t="s">
        <v>319</v>
      </c>
      <c r="J23" s="54" t="s">
        <v>380</v>
      </c>
    </row>
    <row r="24" ht="57" customHeight="1" spans="1:10">
      <c r="A24" s="106" t="s">
        <v>286</v>
      </c>
      <c r="B24" s="53" t="s">
        <v>362</v>
      </c>
      <c r="C24" s="53" t="s">
        <v>341</v>
      </c>
      <c r="D24" s="53" t="s">
        <v>349</v>
      </c>
      <c r="E24" s="49" t="s">
        <v>381</v>
      </c>
      <c r="F24" s="53" t="s">
        <v>323</v>
      </c>
      <c r="G24" s="49" t="s">
        <v>382</v>
      </c>
      <c r="H24" s="53" t="s">
        <v>383</v>
      </c>
      <c r="I24" s="53" t="s">
        <v>319</v>
      </c>
      <c r="J24" s="54" t="s">
        <v>384</v>
      </c>
    </row>
    <row r="25" ht="47.3" customHeight="1" spans="1:10">
      <c r="A25" s="106" t="s">
        <v>286</v>
      </c>
      <c r="B25" s="53" t="s">
        <v>362</v>
      </c>
      <c r="C25" s="53" t="s">
        <v>353</v>
      </c>
      <c r="D25" s="53" t="s">
        <v>354</v>
      </c>
      <c r="E25" s="49" t="s">
        <v>385</v>
      </c>
      <c r="F25" s="53" t="s">
        <v>323</v>
      </c>
      <c r="G25" s="49" t="s">
        <v>336</v>
      </c>
      <c r="H25" s="53" t="s">
        <v>333</v>
      </c>
      <c r="I25" s="53" t="s">
        <v>319</v>
      </c>
      <c r="J25" s="54" t="s">
        <v>386</v>
      </c>
    </row>
    <row r="26" ht="47.3" customHeight="1" spans="1:10">
      <c r="A26" s="106" t="s">
        <v>286</v>
      </c>
      <c r="B26" s="53" t="s">
        <v>362</v>
      </c>
      <c r="C26" s="53" t="s">
        <v>353</v>
      </c>
      <c r="D26" s="53" t="s">
        <v>354</v>
      </c>
      <c r="E26" s="49" t="s">
        <v>387</v>
      </c>
      <c r="F26" s="53" t="s">
        <v>323</v>
      </c>
      <c r="G26" s="49" t="s">
        <v>336</v>
      </c>
      <c r="H26" s="53" t="s">
        <v>333</v>
      </c>
      <c r="I26" s="53" t="s">
        <v>319</v>
      </c>
      <c r="J26" s="54" t="s">
        <v>388</v>
      </c>
    </row>
    <row r="27" ht="47.3" customHeight="1" spans="1:10">
      <c r="A27" s="106" t="s">
        <v>281</v>
      </c>
      <c r="B27" s="53" t="s">
        <v>389</v>
      </c>
      <c r="C27" s="53" t="s">
        <v>313</v>
      </c>
      <c r="D27" s="53" t="s">
        <v>314</v>
      </c>
      <c r="E27" s="49" t="s">
        <v>390</v>
      </c>
      <c r="F27" s="53" t="s">
        <v>316</v>
      </c>
      <c r="G27" s="49" t="s">
        <v>391</v>
      </c>
      <c r="H27" s="53" t="s">
        <v>392</v>
      </c>
      <c r="I27" s="53" t="s">
        <v>319</v>
      </c>
      <c r="J27" s="54" t="s">
        <v>393</v>
      </c>
    </row>
    <row r="28" ht="47.3" customHeight="1" spans="1:10">
      <c r="A28" s="106" t="s">
        <v>281</v>
      </c>
      <c r="B28" s="53" t="s">
        <v>389</v>
      </c>
      <c r="C28" s="53" t="s">
        <v>313</v>
      </c>
      <c r="D28" s="53" t="s">
        <v>314</v>
      </c>
      <c r="E28" s="49" t="s">
        <v>394</v>
      </c>
      <c r="F28" s="53" t="s">
        <v>323</v>
      </c>
      <c r="G28" s="49" t="s">
        <v>374</v>
      </c>
      <c r="H28" s="53" t="s">
        <v>395</v>
      </c>
      <c r="I28" s="53" t="s">
        <v>319</v>
      </c>
      <c r="J28" s="54" t="s">
        <v>396</v>
      </c>
    </row>
    <row r="29" ht="47.3" customHeight="1" spans="1:10">
      <c r="A29" s="106" t="s">
        <v>281</v>
      </c>
      <c r="B29" s="53" t="s">
        <v>389</v>
      </c>
      <c r="C29" s="53" t="s">
        <v>313</v>
      </c>
      <c r="D29" s="53" t="s">
        <v>330</v>
      </c>
      <c r="E29" s="49" t="s">
        <v>397</v>
      </c>
      <c r="F29" s="53" t="s">
        <v>316</v>
      </c>
      <c r="G29" s="49" t="s">
        <v>374</v>
      </c>
      <c r="H29" s="53" t="s">
        <v>333</v>
      </c>
      <c r="I29" s="53" t="s">
        <v>319</v>
      </c>
      <c r="J29" s="54" t="s">
        <v>398</v>
      </c>
    </row>
    <row r="30" ht="47.3" customHeight="1" spans="1:10">
      <c r="A30" s="106" t="s">
        <v>281</v>
      </c>
      <c r="B30" s="53" t="s">
        <v>389</v>
      </c>
      <c r="C30" s="53" t="s">
        <v>313</v>
      </c>
      <c r="D30" s="53" t="s">
        <v>338</v>
      </c>
      <c r="E30" s="49" t="s">
        <v>399</v>
      </c>
      <c r="F30" s="53" t="s">
        <v>316</v>
      </c>
      <c r="G30" s="49" t="s">
        <v>400</v>
      </c>
      <c r="H30" s="53"/>
      <c r="I30" s="53" t="s">
        <v>401</v>
      </c>
      <c r="J30" s="54" t="s">
        <v>402</v>
      </c>
    </row>
    <row r="31" ht="47.3" customHeight="1" spans="1:10">
      <c r="A31" s="106" t="s">
        <v>281</v>
      </c>
      <c r="B31" s="53" t="s">
        <v>389</v>
      </c>
      <c r="C31" s="53" t="s">
        <v>341</v>
      </c>
      <c r="D31" s="53" t="s">
        <v>349</v>
      </c>
      <c r="E31" s="49" t="s">
        <v>403</v>
      </c>
      <c r="F31" s="53" t="s">
        <v>316</v>
      </c>
      <c r="G31" s="49" t="s">
        <v>404</v>
      </c>
      <c r="H31" s="53"/>
      <c r="I31" s="53" t="s">
        <v>401</v>
      </c>
      <c r="J31" s="54" t="s">
        <v>405</v>
      </c>
    </row>
    <row r="32" ht="47.3" customHeight="1" spans="1:10">
      <c r="A32" s="106" t="s">
        <v>281</v>
      </c>
      <c r="B32" s="53" t="s">
        <v>389</v>
      </c>
      <c r="C32" s="53" t="s">
        <v>353</v>
      </c>
      <c r="D32" s="53" t="s">
        <v>354</v>
      </c>
      <c r="E32" s="49" t="s">
        <v>406</v>
      </c>
      <c r="F32" s="53" t="s">
        <v>323</v>
      </c>
      <c r="G32" s="49" t="s">
        <v>332</v>
      </c>
      <c r="H32" s="53" t="s">
        <v>333</v>
      </c>
      <c r="I32" s="53" t="s">
        <v>319</v>
      </c>
      <c r="J32" s="54" t="s">
        <v>407</v>
      </c>
    </row>
    <row r="33" ht="47.3" customHeight="1" spans="1:10">
      <c r="A33" s="106" t="s">
        <v>281</v>
      </c>
      <c r="B33" s="53" t="s">
        <v>389</v>
      </c>
      <c r="C33" s="53" t="s">
        <v>353</v>
      </c>
      <c r="D33" s="53" t="s">
        <v>354</v>
      </c>
      <c r="E33" s="49" t="s">
        <v>408</v>
      </c>
      <c r="F33" s="53" t="s">
        <v>323</v>
      </c>
      <c r="G33" s="49" t="s">
        <v>336</v>
      </c>
      <c r="H33" s="53" t="s">
        <v>333</v>
      </c>
      <c r="I33" s="53" t="s">
        <v>319</v>
      </c>
      <c r="J33" s="54" t="s">
        <v>409</v>
      </c>
    </row>
    <row r="34" ht="47.3" customHeight="1" spans="1:10">
      <c r="A34" s="106" t="s">
        <v>294</v>
      </c>
      <c r="B34" s="53" t="s">
        <v>410</v>
      </c>
      <c r="C34" s="53" t="s">
        <v>313</v>
      </c>
      <c r="D34" s="53" t="s">
        <v>314</v>
      </c>
      <c r="E34" s="49" t="s">
        <v>411</v>
      </c>
      <c r="F34" s="53" t="s">
        <v>323</v>
      </c>
      <c r="G34" s="49" t="s">
        <v>131</v>
      </c>
      <c r="H34" s="53" t="s">
        <v>412</v>
      </c>
      <c r="I34" s="53" t="s">
        <v>319</v>
      </c>
      <c r="J34" s="54" t="s">
        <v>413</v>
      </c>
    </row>
    <row r="35" ht="58" customHeight="1" spans="1:10">
      <c r="A35" s="106" t="s">
        <v>294</v>
      </c>
      <c r="B35" s="53" t="s">
        <v>410</v>
      </c>
      <c r="C35" s="53" t="s">
        <v>313</v>
      </c>
      <c r="D35" s="53" t="s">
        <v>314</v>
      </c>
      <c r="E35" s="49" t="s">
        <v>414</v>
      </c>
      <c r="F35" s="53" t="s">
        <v>323</v>
      </c>
      <c r="G35" s="49" t="s">
        <v>415</v>
      </c>
      <c r="H35" s="53" t="s">
        <v>416</v>
      </c>
      <c r="I35" s="53" t="s">
        <v>319</v>
      </c>
      <c r="J35" s="54" t="s">
        <v>417</v>
      </c>
    </row>
    <row r="36" ht="47.3" customHeight="1" spans="1:10">
      <c r="A36" s="106" t="s">
        <v>294</v>
      </c>
      <c r="B36" s="53" t="s">
        <v>410</v>
      </c>
      <c r="C36" s="53" t="s">
        <v>313</v>
      </c>
      <c r="D36" s="53" t="s">
        <v>314</v>
      </c>
      <c r="E36" s="49" t="s">
        <v>418</v>
      </c>
      <c r="F36" s="53" t="s">
        <v>316</v>
      </c>
      <c r="G36" s="49" t="s">
        <v>419</v>
      </c>
      <c r="H36" s="53" t="s">
        <v>420</v>
      </c>
      <c r="I36" s="53" t="s">
        <v>319</v>
      </c>
      <c r="J36" s="54" t="s">
        <v>421</v>
      </c>
    </row>
    <row r="37" ht="55" customHeight="1" spans="1:10">
      <c r="A37" s="106" t="s">
        <v>294</v>
      </c>
      <c r="B37" s="53" t="s">
        <v>410</v>
      </c>
      <c r="C37" s="53" t="s">
        <v>313</v>
      </c>
      <c r="D37" s="53" t="s">
        <v>314</v>
      </c>
      <c r="E37" s="49" t="s">
        <v>422</v>
      </c>
      <c r="F37" s="53" t="s">
        <v>316</v>
      </c>
      <c r="G37" s="49" t="s">
        <v>423</v>
      </c>
      <c r="H37" s="53" t="s">
        <v>325</v>
      </c>
      <c r="I37" s="53" t="s">
        <v>319</v>
      </c>
      <c r="J37" s="54" t="s">
        <v>424</v>
      </c>
    </row>
    <row r="38" ht="47.3" customHeight="1" spans="1:10">
      <c r="A38" s="106" t="s">
        <v>294</v>
      </c>
      <c r="B38" s="53" t="s">
        <v>410</v>
      </c>
      <c r="C38" s="53" t="s">
        <v>313</v>
      </c>
      <c r="D38" s="53" t="s">
        <v>314</v>
      </c>
      <c r="E38" s="49" t="s">
        <v>425</v>
      </c>
      <c r="F38" s="53" t="s">
        <v>323</v>
      </c>
      <c r="G38" s="49" t="s">
        <v>426</v>
      </c>
      <c r="H38" s="53" t="s">
        <v>318</v>
      </c>
      <c r="I38" s="53" t="s">
        <v>319</v>
      </c>
      <c r="J38" s="54" t="s">
        <v>427</v>
      </c>
    </row>
    <row r="39" ht="52" customHeight="1" spans="1:10">
      <c r="A39" s="106" t="s">
        <v>294</v>
      </c>
      <c r="B39" s="53" t="s">
        <v>410</v>
      </c>
      <c r="C39" s="53" t="s">
        <v>313</v>
      </c>
      <c r="D39" s="53" t="s">
        <v>330</v>
      </c>
      <c r="E39" s="49" t="s">
        <v>428</v>
      </c>
      <c r="F39" s="53" t="s">
        <v>316</v>
      </c>
      <c r="G39" s="49" t="s">
        <v>374</v>
      </c>
      <c r="H39" s="53" t="s">
        <v>333</v>
      </c>
      <c r="I39" s="53" t="s">
        <v>319</v>
      </c>
      <c r="J39" s="54" t="s">
        <v>429</v>
      </c>
    </row>
    <row r="40" ht="47.3" customHeight="1" spans="1:10">
      <c r="A40" s="106" t="s">
        <v>294</v>
      </c>
      <c r="B40" s="53" t="s">
        <v>410</v>
      </c>
      <c r="C40" s="53" t="s">
        <v>313</v>
      </c>
      <c r="D40" s="53" t="s">
        <v>330</v>
      </c>
      <c r="E40" s="49" t="s">
        <v>430</v>
      </c>
      <c r="F40" s="53" t="s">
        <v>431</v>
      </c>
      <c r="G40" s="49" t="s">
        <v>133</v>
      </c>
      <c r="H40" s="53" t="s">
        <v>333</v>
      </c>
      <c r="I40" s="53" t="s">
        <v>319</v>
      </c>
      <c r="J40" s="54" t="s">
        <v>432</v>
      </c>
    </row>
    <row r="41" ht="50" customHeight="1" spans="1:10">
      <c r="A41" s="106" t="s">
        <v>294</v>
      </c>
      <c r="B41" s="53" t="s">
        <v>410</v>
      </c>
      <c r="C41" s="53" t="s">
        <v>313</v>
      </c>
      <c r="D41" s="53" t="s">
        <v>330</v>
      </c>
      <c r="E41" s="49" t="s">
        <v>433</v>
      </c>
      <c r="F41" s="53" t="s">
        <v>323</v>
      </c>
      <c r="G41" s="49" t="s">
        <v>332</v>
      </c>
      <c r="H41" s="53" t="s">
        <v>333</v>
      </c>
      <c r="I41" s="53" t="s">
        <v>319</v>
      </c>
      <c r="J41" s="54" t="s">
        <v>434</v>
      </c>
    </row>
    <row r="42" ht="47.3" customHeight="1" spans="1:10">
      <c r="A42" s="106" t="s">
        <v>294</v>
      </c>
      <c r="B42" s="53" t="s">
        <v>410</v>
      </c>
      <c r="C42" s="53" t="s">
        <v>313</v>
      </c>
      <c r="D42" s="53" t="s">
        <v>338</v>
      </c>
      <c r="E42" s="49" t="s">
        <v>435</v>
      </c>
      <c r="F42" s="53" t="s">
        <v>316</v>
      </c>
      <c r="G42" s="49" t="s">
        <v>374</v>
      </c>
      <c r="H42" s="53" t="s">
        <v>333</v>
      </c>
      <c r="I42" s="53" t="s">
        <v>319</v>
      </c>
      <c r="J42" s="54" t="s">
        <v>436</v>
      </c>
    </row>
    <row r="43" ht="47.3" customHeight="1" spans="1:10">
      <c r="A43" s="106" t="s">
        <v>294</v>
      </c>
      <c r="B43" s="53" t="s">
        <v>410</v>
      </c>
      <c r="C43" s="53" t="s">
        <v>313</v>
      </c>
      <c r="D43" s="53" t="s">
        <v>338</v>
      </c>
      <c r="E43" s="49" t="s">
        <v>437</v>
      </c>
      <c r="F43" s="53" t="s">
        <v>316</v>
      </c>
      <c r="G43" s="49" t="s">
        <v>374</v>
      </c>
      <c r="H43" s="53" t="s">
        <v>333</v>
      </c>
      <c r="I43" s="53" t="s">
        <v>319</v>
      </c>
      <c r="J43" s="54" t="s">
        <v>438</v>
      </c>
    </row>
    <row r="44" ht="47.3" customHeight="1" spans="1:10">
      <c r="A44" s="106" t="s">
        <v>294</v>
      </c>
      <c r="B44" s="53" t="s">
        <v>410</v>
      </c>
      <c r="C44" s="53" t="s">
        <v>341</v>
      </c>
      <c r="D44" s="53" t="s">
        <v>439</v>
      </c>
      <c r="E44" s="49" t="s">
        <v>440</v>
      </c>
      <c r="F44" s="53" t="s">
        <v>323</v>
      </c>
      <c r="G44" s="49" t="s">
        <v>441</v>
      </c>
      <c r="H44" s="53" t="s">
        <v>442</v>
      </c>
      <c r="I44" s="53" t="s">
        <v>319</v>
      </c>
      <c r="J44" s="54" t="s">
        <v>443</v>
      </c>
    </row>
    <row r="45" ht="51" customHeight="1" spans="1:10">
      <c r="A45" s="106" t="s">
        <v>294</v>
      </c>
      <c r="B45" s="53" t="s">
        <v>410</v>
      </c>
      <c r="C45" s="53" t="s">
        <v>353</v>
      </c>
      <c r="D45" s="53" t="s">
        <v>354</v>
      </c>
      <c r="E45" s="49" t="s">
        <v>444</v>
      </c>
      <c r="F45" s="53" t="s">
        <v>323</v>
      </c>
      <c r="G45" s="49" t="s">
        <v>332</v>
      </c>
      <c r="H45" s="53" t="s">
        <v>333</v>
      </c>
      <c r="I45" s="53" t="s">
        <v>319</v>
      </c>
      <c r="J45" s="54" t="s">
        <v>445</v>
      </c>
    </row>
    <row r="46" ht="47.3" customHeight="1" spans="1:10">
      <c r="A46" s="106" t="s">
        <v>296</v>
      </c>
      <c r="B46" s="53" t="s">
        <v>446</v>
      </c>
      <c r="C46" s="53" t="s">
        <v>313</v>
      </c>
      <c r="D46" s="53" t="s">
        <v>314</v>
      </c>
      <c r="E46" s="49" t="s">
        <v>447</v>
      </c>
      <c r="F46" s="53" t="s">
        <v>323</v>
      </c>
      <c r="G46" s="49" t="s">
        <v>359</v>
      </c>
      <c r="H46" s="53" t="s">
        <v>448</v>
      </c>
      <c r="I46" s="53" t="s">
        <v>319</v>
      </c>
      <c r="J46" s="54" t="s">
        <v>449</v>
      </c>
    </row>
    <row r="47" ht="47.3" customHeight="1" spans="1:10">
      <c r="A47" s="106" t="s">
        <v>296</v>
      </c>
      <c r="B47" s="53" t="s">
        <v>446</v>
      </c>
      <c r="C47" s="53" t="s">
        <v>313</v>
      </c>
      <c r="D47" s="53" t="s">
        <v>314</v>
      </c>
      <c r="E47" s="49" t="s">
        <v>450</v>
      </c>
      <c r="F47" s="53" t="s">
        <v>323</v>
      </c>
      <c r="G47" s="49" t="s">
        <v>451</v>
      </c>
      <c r="H47" s="53" t="s">
        <v>452</v>
      </c>
      <c r="I47" s="53" t="s">
        <v>319</v>
      </c>
      <c r="J47" s="54" t="s">
        <v>453</v>
      </c>
    </row>
    <row r="48" ht="47.3" customHeight="1" spans="1:10">
      <c r="A48" s="106" t="s">
        <v>296</v>
      </c>
      <c r="B48" s="53" t="s">
        <v>446</v>
      </c>
      <c r="C48" s="53" t="s">
        <v>313</v>
      </c>
      <c r="D48" s="53" t="s">
        <v>314</v>
      </c>
      <c r="E48" s="49" t="s">
        <v>454</v>
      </c>
      <c r="F48" s="53" t="s">
        <v>323</v>
      </c>
      <c r="G48" s="49" t="s">
        <v>133</v>
      </c>
      <c r="H48" s="53" t="s">
        <v>455</v>
      </c>
      <c r="I48" s="53" t="s">
        <v>319</v>
      </c>
      <c r="J48" s="54" t="s">
        <v>456</v>
      </c>
    </row>
    <row r="49" ht="47.3" customHeight="1" spans="1:10">
      <c r="A49" s="106" t="s">
        <v>296</v>
      </c>
      <c r="B49" s="53" t="s">
        <v>446</v>
      </c>
      <c r="C49" s="53" t="s">
        <v>313</v>
      </c>
      <c r="D49" s="53" t="s">
        <v>314</v>
      </c>
      <c r="E49" s="49" t="s">
        <v>457</v>
      </c>
      <c r="F49" s="53" t="s">
        <v>323</v>
      </c>
      <c r="G49" s="49" t="s">
        <v>133</v>
      </c>
      <c r="H49" s="53" t="s">
        <v>368</v>
      </c>
      <c r="I49" s="53" t="s">
        <v>319</v>
      </c>
      <c r="J49" s="54" t="s">
        <v>458</v>
      </c>
    </row>
    <row r="50" ht="47.3" customHeight="1" spans="1:10">
      <c r="A50" s="106" t="s">
        <v>296</v>
      </c>
      <c r="B50" s="53" t="s">
        <v>446</v>
      </c>
      <c r="C50" s="53" t="s">
        <v>313</v>
      </c>
      <c r="D50" s="53" t="s">
        <v>314</v>
      </c>
      <c r="E50" s="49" t="s">
        <v>459</v>
      </c>
      <c r="F50" s="53" t="s">
        <v>323</v>
      </c>
      <c r="G50" s="49" t="s">
        <v>460</v>
      </c>
      <c r="H50" s="53" t="s">
        <v>452</v>
      </c>
      <c r="I50" s="53" t="s">
        <v>319</v>
      </c>
      <c r="J50" s="54" t="s">
        <v>461</v>
      </c>
    </row>
    <row r="51" ht="47.3" customHeight="1" spans="1:10">
      <c r="A51" s="106" t="s">
        <v>296</v>
      </c>
      <c r="B51" s="53" t="s">
        <v>446</v>
      </c>
      <c r="C51" s="53" t="s">
        <v>313</v>
      </c>
      <c r="D51" s="53" t="s">
        <v>314</v>
      </c>
      <c r="E51" s="49" t="s">
        <v>462</v>
      </c>
      <c r="F51" s="53" t="s">
        <v>323</v>
      </c>
      <c r="G51" s="49" t="s">
        <v>463</v>
      </c>
      <c r="H51" s="53" t="s">
        <v>365</v>
      </c>
      <c r="I51" s="53" t="s">
        <v>319</v>
      </c>
      <c r="J51" s="54" t="s">
        <v>464</v>
      </c>
    </row>
    <row r="52" ht="47.3" customHeight="1" spans="1:10">
      <c r="A52" s="106" t="s">
        <v>296</v>
      </c>
      <c r="B52" s="53" t="s">
        <v>446</v>
      </c>
      <c r="C52" s="53" t="s">
        <v>313</v>
      </c>
      <c r="D52" s="53" t="s">
        <v>314</v>
      </c>
      <c r="E52" s="49" t="s">
        <v>465</v>
      </c>
      <c r="F52" s="53" t="s">
        <v>323</v>
      </c>
      <c r="G52" s="49" t="s">
        <v>466</v>
      </c>
      <c r="H52" s="53" t="s">
        <v>365</v>
      </c>
      <c r="I52" s="53" t="s">
        <v>319</v>
      </c>
      <c r="J52" s="54" t="s">
        <v>467</v>
      </c>
    </row>
    <row r="53" ht="47.3" customHeight="1" spans="1:10">
      <c r="A53" s="106" t="s">
        <v>296</v>
      </c>
      <c r="B53" s="53" t="s">
        <v>446</v>
      </c>
      <c r="C53" s="53" t="s">
        <v>313</v>
      </c>
      <c r="D53" s="53" t="s">
        <v>314</v>
      </c>
      <c r="E53" s="49" t="s">
        <v>468</v>
      </c>
      <c r="F53" s="53" t="s">
        <v>323</v>
      </c>
      <c r="G53" s="49" t="s">
        <v>469</v>
      </c>
      <c r="H53" s="53" t="s">
        <v>368</v>
      </c>
      <c r="I53" s="53" t="s">
        <v>319</v>
      </c>
      <c r="J53" s="54" t="s">
        <v>470</v>
      </c>
    </row>
    <row r="54" ht="47.3" customHeight="1" spans="1:10">
      <c r="A54" s="106" t="s">
        <v>296</v>
      </c>
      <c r="B54" s="53" t="s">
        <v>446</v>
      </c>
      <c r="C54" s="53" t="s">
        <v>313</v>
      </c>
      <c r="D54" s="53" t="s">
        <v>314</v>
      </c>
      <c r="E54" s="49" t="s">
        <v>471</v>
      </c>
      <c r="F54" s="53" t="s">
        <v>323</v>
      </c>
      <c r="G54" s="49" t="s">
        <v>472</v>
      </c>
      <c r="H54" s="53" t="s">
        <v>473</v>
      </c>
      <c r="I54" s="53" t="s">
        <v>319</v>
      </c>
      <c r="J54" s="54" t="s">
        <v>474</v>
      </c>
    </row>
    <row r="55" ht="47.3" customHeight="1" spans="1:10">
      <c r="A55" s="106" t="s">
        <v>296</v>
      </c>
      <c r="B55" s="53" t="s">
        <v>446</v>
      </c>
      <c r="C55" s="53" t="s">
        <v>313</v>
      </c>
      <c r="D55" s="53" t="s">
        <v>314</v>
      </c>
      <c r="E55" s="49" t="s">
        <v>475</v>
      </c>
      <c r="F55" s="53" t="s">
        <v>323</v>
      </c>
      <c r="G55" s="49" t="s">
        <v>419</v>
      </c>
      <c r="H55" s="53" t="s">
        <v>368</v>
      </c>
      <c r="I55" s="53" t="s">
        <v>319</v>
      </c>
      <c r="J55" s="54" t="s">
        <v>476</v>
      </c>
    </row>
    <row r="56" ht="47.3" customHeight="1" spans="1:10">
      <c r="A56" s="106" t="s">
        <v>296</v>
      </c>
      <c r="B56" s="53" t="s">
        <v>446</v>
      </c>
      <c r="C56" s="53" t="s">
        <v>313</v>
      </c>
      <c r="D56" s="53" t="s">
        <v>314</v>
      </c>
      <c r="E56" s="49" t="s">
        <v>477</v>
      </c>
      <c r="F56" s="53" t="s">
        <v>323</v>
      </c>
      <c r="G56" s="49" t="s">
        <v>451</v>
      </c>
      <c r="H56" s="53" t="s">
        <v>452</v>
      </c>
      <c r="I56" s="53" t="s">
        <v>319</v>
      </c>
      <c r="J56" s="54" t="s">
        <v>478</v>
      </c>
    </row>
    <row r="57" ht="47.3" customHeight="1" spans="1:10">
      <c r="A57" s="106" t="s">
        <v>296</v>
      </c>
      <c r="B57" s="53" t="s">
        <v>446</v>
      </c>
      <c r="C57" s="53" t="s">
        <v>313</v>
      </c>
      <c r="D57" s="53" t="s">
        <v>314</v>
      </c>
      <c r="E57" s="49" t="s">
        <v>479</v>
      </c>
      <c r="F57" s="53" t="s">
        <v>316</v>
      </c>
      <c r="G57" s="49" t="s">
        <v>480</v>
      </c>
      <c r="H57" s="53" t="s">
        <v>325</v>
      </c>
      <c r="I57" s="53" t="s">
        <v>319</v>
      </c>
      <c r="J57" s="54" t="s">
        <v>481</v>
      </c>
    </row>
    <row r="58" ht="47.3" customHeight="1" spans="1:10">
      <c r="A58" s="106" t="s">
        <v>296</v>
      </c>
      <c r="B58" s="53" t="s">
        <v>446</v>
      </c>
      <c r="C58" s="53" t="s">
        <v>313</v>
      </c>
      <c r="D58" s="53" t="s">
        <v>314</v>
      </c>
      <c r="E58" s="49" t="s">
        <v>482</v>
      </c>
      <c r="F58" s="53" t="s">
        <v>316</v>
      </c>
      <c r="G58" s="49" t="s">
        <v>483</v>
      </c>
      <c r="H58" s="53" t="s">
        <v>484</v>
      </c>
      <c r="I58" s="53" t="s">
        <v>319</v>
      </c>
      <c r="J58" s="54" t="s">
        <v>485</v>
      </c>
    </row>
    <row r="59" ht="47.3" customHeight="1" spans="1:10">
      <c r="A59" s="106" t="s">
        <v>296</v>
      </c>
      <c r="B59" s="53" t="s">
        <v>446</v>
      </c>
      <c r="C59" s="53" t="s">
        <v>313</v>
      </c>
      <c r="D59" s="53" t="s">
        <v>330</v>
      </c>
      <c r="E59" s="49" t="s">
        <v>486</v>
      </c>
      <c r="F59" s="53" t="s">
        <v>323</v>
      </c>
      <c r="G59" s="49" t="s">
        <v>130</v>
      </c>
      <c r="H59" s="53" t="s">
        <v>452</v>
      </c>
      <c r="I59" s="53" t="s">
        <v>319</v>
      </c>
      <c r="J59" s="54" t="s">
        <v>487</v>
      </c>
    </row>
    <row r="60" ht="47.3" customHeight="1" spans="1:10">
      <c r="A60" s="106" t="s">
        <v>296</v>
      </c>
      <c r="B60" s="53" t="s">
        <v>446</v>
      </c>
      <c r="C60" s="53" t="s">
        <v>313</v>
      </c>
      <c r="D60" s="53" t="s">
        <v>338</v>
      </c>
      <c r="E60" s="49" t="s">
        <v>488</v>
      </c>
      <c r="F60" s="53" t="s">
        <v>316</v>
      </c>
      <c r="G60" s="49" t="s">
        <v>374</v>
      </c>
      <c r="H60" s="53" t="s">
        <v>333</v>
      </c>
      <c r="I60" s="53" t="s">
        <v>319</v>
      </c>
      <c r="J60" s="54" t="s">
        <v>489</v>
      </c>
    </row>
    <row r="61" ht="55" customHeight="1" spans="1:10">
      <c r="A61" s="106" t="s">
        <v>296</v>
      </c>
      <c r="B61" s="53" t="s">
        <v>446</v>
      </c>
      <c r="C61" s="53" t="s">
        <v>341</v>
      </c>
      <c r="D61" s="53" t="s">
        <v>342</v>
      </c>
      <c r="E61" s="49" t="s">
        <v>490</v>
      </c>
      <c r="F61" s="53" t="s">
        <v>323</v>
      </c>
      <c r="G61" s="49" t="s">
        <v>491</v>
      </c>
      <c r="H61" s="53" t="s">
        <v>345</v>
      </c>
      <c r="I61" s="53" t="s">
        <v>319</v>
      </c>
      <c r="J61" s="54" t="s">
        <v>492</v>
      </c>
    </row>
    <row r="62" ht="47.3" customHeight="1" spans="1:10">
      <c r="A62" s="106" t="s">
        <v>296</v>
      </c>
      <c r="B62" s="53" t="s">
        <v>446</v>
      </c>
      <c r="C62" s="53" t="s">
        <v>341</v>
      </c>
      <c r="D62" s="53" t="s">
        <v>349</v>
      </c>
      <c r="E62" s="49" t="s">
        <v>493</v>
      </c>
      <c r="F62" s="53" t="s">
        <v>323</v>
      </c>
      <c r="G62" s="49" t="s">
        <v>494</v>
      </c>
      <c r="H62" s="53" t="s">
        <v>383</v>
      </c>
      <c r="I62" s="53" t="s">
        <v>319</v>
      </c>
      <c r="J62" s="54" t="s">
        <v>495</v>
      </c>
    </row>
    <row r="63" ht="47.3" customHeight="1" spans="1:10">
      <c r="A63" s="106" t="s">
        <v>296</v>
      </c>
      <c r="B63" s="53" t="s">
        <v>446</v>
      </c>
      <c r="C63" s="53" t="s">
        <v>341</v>
      </c>
      <c r="D63" s="53" t="s">
        <v>349</v>
      </c>
      <c r="E63" s="49" t="s">
        <v>496</v>
      </c>
      <c r="F63" s="53" t="s">
        <v>323</v>
      </c>
      <c r="G63" s="49" t="s">
        <v>374</v>
      </c>
      <c r="H63" s="53" t="s">
        <v>351</v>
      </c>
      <c r="I63" s="53" t="s">
        <v>319</v>
      </c>
      <c r="J63" s="54" t="s">
        <v>497</v>
      </c>
    </row>
    <row r="64" ht="47.3" customHeight="1" spans="1:10">
      <c r="A64" s="106" t="s">
        <v>296</v>
      </c>
      <c r="B64" s="53" t="s">
        <v>446</v>
      </c>
      <c r="C64" s="53" t="s">
        <v>341</v>
      </c>
      <c r="D64" s="53" t="s">
        <v>349</v>
      </c>
      <c r="E64" s="49" t="s">
        <v>498</v>
      </c>
      <c r="F64" s="53" t="s">
        <v>323</v>
      </c>
      <c r="G64" s="49" t="s">
        <v>499</v>
      </c>
      <c r="H64" s="53" t="s">
        <v>368</v>
      </c>
      <c r="I64" s="53" t="s">
        <v>319</v>
      </c>
      <c r="J64" s="54" t="s">
        <v>500</v>
      </c>
    </row>
    <row r="65" ht="47.3" customHeight="1" spans="1:10">
      <c r="A65" s="106" t="s">
        <v>296</v>
      </c>
      <c r="B65" s="53" t="s">
        <v>446</v>
      </c>
      <c r="C65" s="53" t="s">
        <v>341</v>
      </c>
      <c r="D65" s="53" t="s">
        <v>501</v>
      </c>
      <c r="E65" s="49" t="s">
        <v>502</v>
      </c>
      <c r="F65" s="53" t="s">
        <v>323</v>
      </c>
      <c r="G65" s="49" t="s">
        <v>419</v>
      </c>
      <c r="H65" s="53" t="s">
        <v>333</v>
      </c>
      <c r="I65" s="53" t="s">
        <v>319</v>
      </c>
      <c r="J65" s="54" t="s">
        <v>503</v>
      </c>
    </row>
    <row r="66" ht="47.3" customHeight="1" spans="1:10">
      <c r="A66" s="106" t="s">
        <v>296</v>
      </c>
      <c r="B66" s="53" t="s">
        <v>446</v>
      </c>
      <c r="C66" s="53" t="s">
        <v>353</v>
      </c>
      <c r="D66" s="53" t="s">
        <v>354</v>
      </c>
      <c r="E66" s="49" t="s">
        <v>504</v>
      </c>
      <c r="F66" s="53" t="s">
        <v>323</v>
      </c>
      <c r="G66" s="49" t="s">
        <v>332</v>
      </c>
      <c r="H66" s="53" t="s">
        <v>333</v>
      </c>
      <c r="I66" s="53" t="s">
        <v>319</v>
      </c>
      <c r="J66" s="54" t="s">
        <v>505</v>
      </c>
    </row>
    <row r="67" ht="47.3" customHeight="1" spans="1:10">
      <c r="A67" s="106" t="s">
        <v>296</v>
      </c>
      <c r="B67" s="53" t="s">
        <v>446</v>
      </c>
      <c r="C67" s="53" t="s">
        <v>506</v>
      </c>
      <c r="D67" s="53" t="s">
        <v>507</v>
      </c>
      <c r="E67" s="49" t="s">
        <v>508</v>
      </c>
      <c r="F67" s="53" t="s">
        <v>431</v>
      </c>
      <c r="G67" s="49" t="s">
        <v>133</v>
      </c>
      <c r="H67" s="53" t="s">
        <v>333</v>
      </c>
      <c r="I67" s="53" t="s">
        <v>319</v>
      </c>
      <c r="J67" s="54" t="s">
        <v>509</v>
      </c>
    </row>
    <row r="68" ht="47.3" customHeight="1" spans="1:10">
      <c r="A68" s="106" t="s">
        <v>284</v>
      </c>
      <c r="B68" s="53" t="s">
        <v>510</v>
      </c>
      <c r="C68" s="53" t="s">
        <v>313</v>
      </c>
      <c r="D68" s="53" t="s">
        <v>314</v>
      </c>
      <c r="E68" s="49" t="s">
        <v>511</v>
      </c>
      <c r="F68" s="53" t="s">
        <v>316</v>
      </c>
      <c r="G68" s="49" t="s">
        <v>130</v>
      </c>
      <c r="H68" s="53" t="s">
        <v>392</v>
      </c>
      <c r="I68" s="53" t="s">
        <v>319</v>
      </c>
      <c r="J68" s="54" t="s">
        <v>512</v>
      </c>
    </row>
    <row r="69" ht="47.3" customHeight="1" spans="1:10">
      <c r="A69" s="106" t="s">
        <v>284</v>
      </c>
      <c r="B69" s="53" t="s">
        <v>513</v>
      </c>
      <c r="C69" s="53" t="s">
        <v>313</v>
      </c>
      <c r="D69" s="53" t="s">
        <v>314</v>
      </c>
      <c r="E69" s="49" t="s">
        <v>514</v>
      </c>
      <c r="F69" s="53" t="s">
        <v>316</v>
      </c>
      <c r="G69" s="49" t="s">
        <v>515</v>
      </c>
      <c r="H69" s="53" t="s">
        <v>395</v>
      </c>
      <c r="I69" s="53" t="s">
        <v>319</v>
      </c>
      <c r="J69" s="54" t="s">
        <v>516</v>
      </c>
    </row>
    <row r="70" ht="47.3" customHeight="1" spans="1:10">
      <c r="A70" s="106" t="s">
        <v>284</v>
      </c>
      <c r="B70" s="53" t="s">
        <v>513</v>
      </c>
      <c r="C70" s="53" t="s">
        <v>313</v>
      </c>
      <c r="D70" s="53" t="s">
        <v>314</v>
      </c>
      <c r="E70" s="49" t="s">
        <v>517</v>
      </c>
      <c r="F70" s="53" t="s">
        <v>316</v>
      </c>
      <c r="G70" s="49" t="s">
        <v>518</v>
      </c>
      <c r="H70" s="53" t="s">
        <v>345</v>
      </c>
      <c r="I70" s="53" t="s">
        <v>319</v>
      </c>
      <c r="J70" s="54" t="s">
        <v>519</v>
      </c>
    </row>
    <row r="71" ht="47.3" customHeight="1" spans="1:10">
      <c r="A71" s="106" t="s">
        <v>284</v>
      </c>
      <c r="B71" s="53" t="s">
        <v>513</v>
      </c>
      <c r="C71" s="53" t="s">
        <v>313</v>
      </c>
      <c r="D71" s="53" t="s">
        <v>338</v>
      </c>
      <c r="E71" s="49" t="s">
        <v>520</v>
      </c>
      <c r="F71" s="53" t="s">
        <v>431</v>
      </c>
      <c r="G71" s="49" t="s">
        <v>521</v>
      </c>
      <c r="H71" s="53" t="s">
        <v>522</v>
      </c>
      <c r="I71" s="53" t="s">
        <v>319</v>
      </c>
      <c r="J71" s="54" t="s">
        <v>523</v>
      </c>
    </row>
    <row r="72" ht="47.3" customHeight="1" spans="1:10">
      <c r="A72" s="106" t="s">
        <v>284</v>
      </c>
      <c r="B72" s="53" t="s">
        <v>513</v>
      </c>
      <c r="C72" s="53" t="s">
        <v>341</v>
      </c>
      <c r="D72" s="53" t="s">
        <v>349</v>
      </c>
      <c r="E72" s="49" t="s">
        <v>524</v>
      </c>
      <c r="F72" s="53" t="s">
        <v>431</v>
      </c>
      <c r="G72" s="49" t="s">
        <v>133</v>
      </c>
      <c r="H72" s="53" t="s">
        <v>333</v>
      </c>
      <c r="I72" s="53" t="s">
        <v>319</v>
      </c>
      <c r="J72" s="54" t="s">
        <v>525</v>
      </c>
    </row>
    <row r="73" ht="47.3" customHeight="1" spans="1:10">
      <c r="A73" s="106" t="s">
        <v>284</v>
      </c>
      <c r="B73" s="53" t="s">
        <v>513</v>
      </c>
      <c r="C73" s="53" t="s">
        <v>341</v>
      </c>
      <c r="D73" s="53" t="s">
        <v>349</v>
      </c>
      <c r="E73" s="49" t="s">
        <v>526</v>
      </c>
      <c r="F73" s="53" t="s">
        <v>316</v>
      </c>
      <c r="G73" s="49" t="s">
        <v>527</v>
      </c>
      <c r="H73" s="53"/>
      <c r="I73" s="53" t="s">
        <v>401</v>
      </c>
      <c r="J73" s="54" t="s">
        <v>528</v>
      </c>
    </row>
    <row r="74" ht="47.3" customHeight="1" spans="1:10">
      <c r="A74" s="106" t="s">
        <v>284</v>
      </c>
      <c r="B74" s="53" t="s">
        <v>513</v>
      </c>
      <c r="C74" s="53" t="s">
        <v>341</v>
      </c>
      <c r="D74" s="53" t="s">
        <v>349</v>
      </c>
      <c r="E74" s="49" t="s">
        <v>529</v>
      </c>
      <c r="F74" s="53" t="s">
        <v>316</v>
      </c>
      <c r="G74" s="49" t="s">
        <v>527</v>
      </c>
      <c r="H74" s="53"/>
      <c r="I74" s="53" t="s">
        <v>401</v>
      </c>
      <c r="J74" s="54" t="s">
        <v>530</v>
      </c>
    </row>
    <row r="75" ht="47.3" customHeight="1" spans="1:10">
      <c r="A75" s="106" t="s">
        <v>284</v>
      </c>
      <c r="B75" s="53" t="s">
        <v>513</v>
      </c>
      <c r="C75" s="53" t="s">
        <v>341</v>
      </c>
      <c r="D75" s="53" t="s">
        <v>349</v>
      </c>
      <c r="E75" s="49" t="s">
        <v>531</v>
      </c>
      <c r="F75" s="53" t="s">
        <v>316</v>
      </c>
      <c r="G75" s="49" t="s">
        <v>532</v>
      </c>
      <c r="H75" s="53"/>
      <c r="I75" s="53" t="s">
        <v>401</v>
      </c>
      <c r="J75" s="54" t="s">
        <v>533</v>
      </c>
    </row>
    <row r="76" ht="47.3" customHeight="1" spans="1:10">
      <c r="A76" s="106" t="s">
        <v>284</v>
      </c>
      <c r="B76" s="53" t="s">
        <v>513</v>
      </c>
      <c r="C76" s="53" t="s">
        <v>353</v>
      </c>
      <c r="D76" s="53" t="s">
        <v>354</v>
      </c>
      <c r="E76" s="49" t="s">
        <v>534</v>
      </c>
      <c r="F76" s="53" t="s">
        <v>323</v>
      </c>
      <c r="G76" s="49" t="s">
        <v>332</v>
      </c>
      <c r="H76" s="53" t="s">
        <v>333</v>
      </c>
      <c r="I76" s="53" t="s">
        <v>319</v>
      </c>
      <c r="J76" s="54" t="s">
        <v>535</v>
      </c>
    </row>
    <row r="77" ht="47.3" customHeight="1" spans="1:10">
      <c r="A77" s="106" t="s">
        <v>284</v>
      </c>
      <c r="B77" s="53" t="s">
        <v>513</v>
      </c>
      <c r="C77" s="53" t="s">
        <v>353</v>
      </c>
      <c r="D77" s="53" t="s">
        <v>354</v>
      </c>
      <c r="E77" s="49" t="s">
        <v>536</v>
      </c>
      <c r="F77" s="53" t="s">
        <v>323</v>
      </c>
      <c r="G77" s="49" t="s">
        <v>332</v>
      </c>
      <c r="H77" s="53" t="s">
        <v>333</v>
      </c>
      <c r="I77" s="53" t="s">
        <v>319</v>
      </c>
      <c r="J77" s="54" t="s">
        <v>533</v>
      </c>
    </row>
  </sheetData>
  <mergeCells count="14">
    <mergeCell ref="A2:J2"/>
    <mergeCell ref="A3:H3"/>
    <mergeCell ref="A7:A16"/>
    <mergeCell ref="A17:A26"/>
    <mergeCell ref="A27:A33"/>
    <mergeCell ref="A34:A45"/>
    <mergeCell ref="A46:A67"/>
    <mergeCell ref="A68:A77"/>
    <mergeCell ref="B7:B16"/>
    <mergeCell ref="B17:B26"/>
    <mergeCell ref="B27:B33"/>
    <mergeCell ref="B34:B45"/>
    <mergeCell ref="B46:B67"/>
    <mergeCell ref="B68:B7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14" sqref="A14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537</v>
      </c>
    </row>
    <row r="2" ht="28.5" customHeight="1" spans="1:6">
      <c r="A2" s="27" t="s">
        <v>538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"单位名称："&amp;"云南省热带作物科学研究所"</f>
        <v>单位名称：云南省热带作物科学研究所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146</v>
      </c>
      <c r="B4" s="9" t="s">
        <v>48</v>
      </c>
      <c r="C4" s="9" t="s">
        <v>49</v>
      </c>
      <c r="D4" s="15" t="s">
        <v>539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112</v>
      </c>
      <c r="B8" s="105"/>
      <c r="C8" s="105" t="s">
        <v>112</v>
      </c>
      <c r="D8" s="22"/>
      <c r="E8" s="22"/>
      <c r="F8" s="22"/>
    </row>
    <row r="9" customHeight="1" spans="1:6">
      <c r="A9" t="s">
        <v>540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31"/>
  <sheetViews>
    <sheetView showZeros="0" workbookViewId="0">
      <selection activeCell="C30" sqref="C30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541</v>
      </c>
    </row>
    <row r="2" ht="27.75" customHeight="1" spans="1:17">
      <c r="A2" s="56" t="s">
        <v>542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"单位名称："&amp;"云南省热带作物科学研究所"</f>
        <v>单位名称：云南省热带作物科学研究所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137</v>
      </c>
    </row>
    <row r="4" ht="15.75" customHeight="1" spans="1:17">
      <c r="A4" s="9" t="s">
        <v>543</v>
      </c>
      <c r="B4" s="72" t="s">
        <v>544</v>
      </c>
      <c r="C4" s="72" t="s">
        <v>545</v>
      </c>
      <c r="D4" s="72" t="s">
        <v>546</v>
      </c>
      <c r="E4" s="72" t="s">
        <v>547</v>
      </c>
      <c r="F4" s="72" t="s">
        <v>548</v>
      </c>
      <c r="G4" s="73" t="s">
        <v>153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549</v>
      </c>
      <c r="J5" s="77" t="s">
        <v>550</v>
      </c>
      <c r="K5" s="78" t="s">
        <v>551</v>
      </c>
      <c r="L5" s="79" t="s">
        <v>552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160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1673499</v>
      </c>
      <c r="G8" s="22">
        <v>1673499</v>
      </c>
      <c r="H8" s="22">
        <v>217000</v>
      </c>
      <c r="I8" s="22"/>
      <c r="J8" s="22"/>
      <c r="K8" s="22"/>
      <c r="L8" s="22">
        <v>1456499</v>
      </c>
      <c r="M8" s="22"/>
      <c r="N8" s="22"/>
      <c r="O8" s="22"/>
      <c r="P8" s="22"/>
      <c r="Q8" s="22">
        <v>1456499</v>
      </c>
    </row>
    <row r="9" ht="21" customHeight="1" spans="1:17">
      <c r="A9" s="98" t="s">
        <v>195</v>
      </c>
      <c r="B9" s="86" t="s">
        <v>553</v>
      </c>
      <c r="C9" s="86" t="s">
        <v>554</v>
      </c>
      <c r="D9" s="99" t="s">
        <v>442</v>
      </c>
      <c r="E9" s="100">
        <v>1</v>
      </c>
      <c r="F9" s="22">
        <v>50000</v>
      </c>
      <c r="G9" s="22">
        <v>50000</v>
      </c>
      <c r="H9" s="22">
        <v>50000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195</v>
      </c>
      <c r="B10" s="86" t="s">
        <v>553</v>
      </c>
      <c r="C10" s="86" t="s">
        <v>554</v>
      </c>
      <c r="D10" s="99" t="s">
        <v>442</v>
      </c>
      <c r="E10" s="100">
        <v>1</v>
      </c>
      <c r="F10" s="22">
        <v>100000</v>
      </c>
      <c r="G10" s="22">
        <v>100000</v>
      </c>
      <c r="H10" s="22"/>
      <c r="I10" s="22"/>
      <c r="J10" s="22"/>
      <c r="K10" s="22"/>
      <c r="L10" s="22">
        <v>100000</v>
      </c>
      <c r="M10" s="22"/>
      <c r="N10" s="22"/>
      <c r="O10" s="22"/>
      <c r="P10" s="22"/>
      <c r="Q10" s="22">
        <v>100000</v>
      </c>
    </row>
    <row r="11" ht="21" customHeight="1" spans="1:17">
      <c r="A11" s="98" t="s">
        <v>195</v>
      </c>
      <c r="B11" s="86" t="s">
        <v>555</v>
      </c>
      <c r="C11" s="86" t="s">
        <v>556</v>
      </c>
      <c r="D11" s="99" t="s">
        <v>442</v>
      </c>
      <c r="E11" s="100">
        <v>1</v>
      </c>
      <c r="F11" s="22">
        <v>150000</v>
      </c>
      <c r="G11" s="22">
        <v>150000</v>
      </c>
      <c r="H11" s="22">
        <v>150000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195</v>
      </c>
      <c r="B12" s="86" t="s">
        <v>555</v>
      </c>
      <c r="C12" s="86" t="s">
        <v>556</v>
      </c>
      <c r="D12" s="99" t="s">
        <v>442</v>
      </c>
      <c r="E12" s="100">
        <v>1</v>
      </c>
      <c r="F12" s="22">
        <v>100000</v>
      </c>
      <c r="G12" s="22">
        <v>100000</v>
      </c>
      <c r="H12" s="22"/>
      <c r="I12" s="22"/>
      <c r="J12" s="22"/>
      <c r="K12" s="22"/>
      <c r="L12" s="22">
        <v>100000</v>
      </c>
      <c r="M12" s="22"/>
      <c r="N12" s="22"/>
      <c r="O12" s="22"/>
      <c r="P12" s="22"/>
      <c r="Q12" s="22">
        <v>100000</v>
      </c>
    </row>
    <row r="13" ht="21" customHeight="1" spans="1:17">
      <c r="A13" s="98" t="s">
        <v>195</v>
      </c>
      <c r="B13" s="86" t="s">
        <v>557</v>
      </c>
      <c r="C13" s="86" t="s">
        <v>558</v>
      </c>
      <c r="D13" s="99" t="s">
        <v>442</v>
      </c>
      <c r="E13" s="100">
        <v>1</v>
      </c>
      <c r="F13" s="22">
        <v>13000</v>
      </c>
      <c r="G13" s="22">
        <v>13000</v>
      </c>
      <c r="H13" s="22"/>
      <c r="I13" s="22"/>
      <c r="J13" s="22"/>
      <c r="K13" s="22"/>
      <c r="L13" s="22">
        <v>13000</v>
      </c>
      <c r="M13" s="22"/>
      <c r="N13" s="22"/>
      <c r="O13" s="22"/>
      <c r="P13" s="22"/>
      <c r="Q13" s="22">
        <v>13000</v>
      </c>
    </row>
    <row r="14" ht="21" customHeight="1" spans="1:17">
      <c r="A14" s="98" t="s">
        <v>195</v>
      </c>
      <c r="B14" s="86" t="s">
        <v>557</v>
      </c>
      <c r="C14" s="86" t="s">
        <v>558</v>
      </c>
      <c r="D14" s="99" t="s">
        <v>442</v>
      </c>
      <c r="E14" s="100">
        <v>1</v>
      </c>
      <c r="F14" s="22">
        <v>17000</v>
      </c>
      <c r="G14" s="22">
        <v>17000</v>
      </c>
      <c r="H14" s="22">
        <v>17000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204</v>
      </c>
      <c r="B15" s="86" t="s">
        <v>559</v>
      </c>
      <c r="C15" s="86" t="s">
        <v>560</v>
      </c>
      <c r="D15" s="99" t="s">
        <v>561</v>
      </c>
      <c r="E15" s="100">
        <v>1</v>
      </c>
      <c r="F15" s="22">
        <v>1500</v>
      </c>
      <c r="G15" s="22">
        <v>1500</v>
      </c>
      <c r="H15" s="22"/>
      <c r="I15" s="22"/>
      <c r="J15" s="22"/>
      <c r="K15" s="22"/>
      <c r="L15" s="22">
        <v>1500</v>
      </c>
      <c r="M15" s="22"/>
      <c r="N15" s="22"/>
      <c r="O15" s="22"/>
      <c r="P15" s="22"/>
      <c r="Q15" s="22">
        <v>1500</v>
      </c>
    </row>
    <row r="16" ht="21" customHeight="1" spans="1:17">
      <c r="A16" s="98" t="s">
        <v>204</v>
      </c>
      <c r="B16" s="86" t="s">
        <v>559</v>
      </c>
      <c r="C16" s="86" t="s">
        <v>560</v>
      </c>
      <c r="D16" s="99" t="s">
        <v>561</v>
      </c>
      <c r="E16" s="100">
        <v>2</v>
      </c>
      <c r="F16" s="22">
        <v>2000</v>
      </c>
      <c r="G16" s="22">
        <v>2000</v>
      </c>
      <c r="H16" s="22"/>
      <c r="I16" s="22"/>
      <c r="J16" s="22"/>
      <c r="K16" s="22"/>
      <c r="L16" s="22">
        <v>2000</v>
      </c>
      <c r="M16" s="22"/>
      <c r="N16" s="22"/>
      <c r="O16" s="22"/>
      <c r="P16" s="22"/>
      <c r="Q16" s="22">
        <v>2000</v>
      </c>
    </row>
    <row r="17" ht="21" customHeight="1" spans="1:17">
      <c r="A17" s="98" t="s">
        <v>204</v>
      </c>
      <c r="B17" s="86" t="s">
        <v>562</v>
      </c>
      <c r="C17" s="86" t="s">
        <v>563</v>
      </c>
      <c r="D17" s="99" t="s">
        <v>564</v>
      </c>
      <c r="E17" s="100">
        <v>15</v>
      </c>
      <c r="F17" s="22">
        <v>22500</v>
      </c>
      <c r="G17" s="22">
        <v>22500</v>
      </c>
      <c r="H17" s="22"/>
      <c r="I17" s="22"/>
      <c r="J17" s="22"/>
      <c r="K17" s="22"/>
      <c r="L17" s="22">
        <v>22500</v>
      </c>
      <c r="M17" s="22"/>
      <c r="N17" s="22"/>
      <c r="O17" s="22"/>
      <c r="P17" s="22"/>
      <c r="Q17" s="22">
        <v>22500</v>
      </c>
    </row>
    <row r="18" ht="21" customHeight="1" spans="1:17">
      <c r="A18" s="98" t="s">
        <v>204</v>
      </c>
      <c r="B18" s="86" t="s">
        <v>565</v>
      </c>
      <c r="C18" s="86" t="s">
        <v>566</v>
      </c>
      <c r="D18" s="99" t="s">
        <v>561</v>
      </c>
      <c r="E18" s="100">
        <v>1</v>
      </c>
      <c r="F18" s="22">
        <v>9000</v>
      </c>
      <c r="G18" s="22">
        <v>9000</v>
      </c>
      <c r="H18" s="22"/>
      <c r="I18" s="22"/>
      <c r="J18" s="22"/>
      <c r="K18" s="22"/>
      <c r="L18" s="22">
        <v>9000</v>
      </c>
      <c r="M18" s="22"/>
      <c r="N18" s="22"/>
      <c r="O18" s="22"/>
      <c r="P18" s="22"/>
      <c r="Q18" s="22">
        <v>9000</v>
      </c>
    </row>
    <row r="19" ht="21" customHeight="1" spans="1:17">
      <c r="A19" s="98" t="s">
        <v>204</v>
      </c>
      <c r="B19" s="86" t="s">
        <v>565</v>
      </c>
      <c r="C19" s="86" t="s">
        <v>566</v>
      </c>
      <c r="D19" s="99" t="s">
        <v>561</v>
      </c>
      <c r="E19" s="100">
        <v>1</v>
      </c>
      <c r="F19" s="22">
        <v>7999</v>
      </c>
      <c r="G19" s="22">
        <v>7999</v>
      </c>
      <c r="H19" s="22"/>
      <c r="I19" s="22"/>
      <c r="J19" s="22"/>
      <c r="K19" s="22"/>
      <c r="L19" s="22">
        <v>7999</v>
      </c>
      <c r="M19" s="22"/>
      <c r="N19" s="22"/>
      <c r="O19" s="22"/>
      <c r="P19" s="22"/>
      <c r="Q19" s="22">
        <v>7999</v>
      </c>
    </row>
    <row r="20" ht="21" customHeight="1" spans="1:17">
      <c r="A20" s="98" t="s">
        <v>204</v>
      </c>
      <c r="B20" s="86" t="s">
        <v>567</v>
      </c>
      <c r="C20" s="86" t="s">
        <v>568</v>
      </c>
      <c r="D20" s="99" t="s">
        <v>561</v>
      </c>
      <c r="E20" s="100">
        <v>1</v>
      </c>
      <c r="F20" s="22">
        <v>20000</v>
      </c>
      <c r="G20" s="22">
        <v>20000</v>
      </c>
      <c r="H20" s="22"/>
      <c r="I20" s="22"/>
      <c r="J20" s="22"/>
      <c r="K20" s="22"/>
      <c r="L20" s="22">
        <v>20000</v>
      </c>
      <c r="M20" s="22"/>
      <c r="N20" s="22"/>
      <c r="O20" s="22"/>
      <c r="P20" s="22"/>
      <c r="Q20" s="22">
        <v>20000</v>
      </c>
    </row>
    <row r="21" ht="21" customHeight="1" spans="1:17">
      <c r="A21" s="98" t="s">
        <v>204</v>
      </c>
      <c r="B21" s="86" t="s">
        <v>569</v>
      </c>
      <c r="C21" s="86" t="s">
        <v>570</v>
      </c>
      <c r="D21" s="99" t="s">
        <v>571</v>
      </c>
      <c r="E21" s="100">
        <v>1</v>
      </c>
      <c r="F21" s="22">
        <v>20000</v>
      </c>
      <c r="G21" s="22">
        <v>20000</v>
      </c>
      <c r="H21" s="22"/>
      <c r="I21" s="22"/>
      <c r="J21" s="22"/>
      <c r="K21" s="22"/>
      <c r="L21" s="22">
        <v>20000</v>
      </c>
      <c r="M21" s="22"/>
      <c r="N21" s="22"/>
      <c r="O21" s="22"/>
      <c r="P21" s="22"/>
      <c r="Q21" s="22">
        <v>20000</v>
      </c>
    </row>
    <row r="22" ht="21" customHeight="1" spans="1:17">
      <c r="A22" s="98" t="s">
        <v>204</v>
      </c>
      <c r="B22" s="86" t="s">
        <v>572</v>
      </c>
      <c r="C22" s="86" t="s">
        <v>573</v>
      </c>
      <c r="D22" s="99" t="s">
        <v>571</v>
      </c>
      <c r="E22" s="100">
        <v>1</v>
      </c>
      <c r="F22" s="22">
        <v>20000</v>
      </c>
      <c r="G22" s="22">
        <v>20000</v>
      </c>
      <c r="H22" s="22"/>
      <c r="I22" s="22"/>
      <c r="J22" s="22"/>
      <c r="K22" s="22"/>
      <c r="L22" s="22">
        <v>20000</v>
      </c>
      <c r="M22" s="22"/>
      <c r="N22" s="22"/>
      <c r="O22" s="22"/>
      <c r="P22" s="22"/>
      <c r="Q22" s="22">
        <v>20000</v>
      </c>
    </row>
    <row r="23" ht="21" customHeight="1" spans="1:17">
      <c r="A23" s="98" t="s">
        <v>204</v>
      </c>
      <c r="B23" s="86" t="s">
        <v>572</v>
      </c>
      <c r="C23" s="86" t="s">
        <v>573</v>
      </c>
      <c r="D23" s="99" t="s">
        <v>571</v>
      </c>
      <c r="E23" s="100">
        <v>1</v>
      </c>
      <c r="F23" s="22">
        <v>51500</v>
      </c>
      <c r="G23" s="22">
        <v>51500</v>
      </c>
      <c r="H23" s="22"/>
      <c r="I23" s="22"/>
      <c r="J23" s="22"/>
      <c r="K23" s="22"/>
      <c r="L23" s="22">
        <v>51500</v>
      </c>
      <c r="M23" s="22"/>
      <c r="N23" s="22"/>
      <c r="O23" s="22"/>
      <c r="P23" s="22"/>
      <c r="Q23" s="22">
        <v>51500</v>
      </c>
    </row>
    <row r="24" ht="21" customHeight="1" spans="1:17">
      <c r="A24" s="98" t="s">
        <v>204</v>
      </c>
      <c r="B24" s="86" t="s">
        <v>574</v>
      </c>
      <c r="C24" s="86" t="s">
        <v>575</v>
      </c>
      <c r="D24" s="99" t="s">
        <v>571</v>
      </c>
      <c r="E24" s="100">
        <v>1</v>
      </c>
      <c r="F24" s="22">
        <v>102000</v>
      </c>
      <c r="G24" s="22">
        <v>102000</v>
      </c>
      <c r="H24" s="22"/>
      <c r="I24" s="22"/>
      <c r="J24" s="22"/>
      <c r="K24" s="22"/>
      <c r="L24" s="22">
        <v>102000</v>
      </c>
      <c r="M24" s="22"/>
      <c r="N24" s="22"/>
      <c r="O24" s="22"/>
      <c r="P24" s="22"/>
      <c r="Q24" s="22">
        <v>102000</v>
      </c>
    </row>
    <row r="25" ht="21" customHeight="1" spans="1:17">
      <c r="A25" s="98" t="s">
        <v>204</v>
      </c>
      <c r="B25" s="86" t="s">
        <v>576</v>
      </c>
      <c r="C25" s="86" t="s">
        <v>577</v>
      </c>
      <c r="D25" s="99" t="s">
        <v>561</v>
      </c>
      <c r="E25" s="100">
        <v>1</v>
      </c>
      <c r="F25" s="22">
        <v>4000</v>
      </c>
      <c r="G25" s="22">
        <v>4000</v>
      </c>
      <c r="H25" s="22"/>
      <c r="I25" s="22"/>
      <c r="J25" s="22"/>
      <c r="K25" s="22"/>
      <c r="L25" s="22">
        <v>4000</v>
      </c>
      <c r="M25" s="22"/>
      <c r="N25" s="22"/>
      <c r="O25" s="22"/>
      <c r="P25" s="22"/>
      <c r="Q25" s="22">
        <v>4000</v>
      </c>
    </row>
    <row r="26" ht="21" customHeight="1" spans="1:17">
      <c r="A26" s="98" t="s">
        <v>204</v>
      </c>
      <c r="B26" s="86" t="s">
        <v>578</v>
      </c>
      <c r="C26" s="86" t="s">
        <v>579</v>
      </c>
      <c r="D26" s="99" t="s">
        <v>561</v>
      </c>
      <c r="E26" s="100">
        <v>1</v>
      </c>
      <c r="F26" s="22">
        <v>1000</v>
      </c>
      <c r="G26" s="22">
        <v>1000</v>
      </c>
      <c r="H26" s="22"/>
      <c r="I26" s="22"/>
      <c r="J26" s="22"/>
      <c r="K26" s="22"/>
      <c r="L26" s="22">
        <v>1000</v>
      </c>
      <c r="M26" s="22"/>
      <c r="N26" s="22"/>
      <c r="O26" s="22"/>
      <c r="P26" s="22"/>
      <c r="Q26" s="22">
        <v>1000</v>
      </c>
    </row>
    <row r="27" ht="21" customHeight="1" spans="1:17">
      <c r="A27" s="98" t="s">
        <v>204</v>
      </c>
      <c r="B27" s="86" t="s">
        <v>580</v>
      </c>
      <c r="C27" s="86" t="s">
        <v>581</v>
      </c>
      <c r="D27" s="99" t="s">
        <v>561</v>
      </c>
      <c r="E27" s="100">
        <v>29</v>
      </c>
      <c r="F27" s="22">
        <v>174000</v>
      </c>
      <c r="G27" s="22">
        <v>174000</v>
      </c>
      <c r="H27" s="22"/>
      <c r="I27" s="22"/>
      <c r="J27" s="22"/>
      <c r="K27" s="22"/>
      <c r="L27" s="22">
        <v>174000</v>
      </c>
      <c r="M27" s="22"/>
      <c r="N27" s="22"/>
      <c r="O27" s="22"/>
      <c r="P27" s="22"/>
      <c r="Q27" s="22">
        <v>174000</v>
      </c>
    </row>
    <row r="28" ht="21" customHeight="1" spans="1:17">
      <c r="A28" s="98" t="s">
        <v>204</v>
      </c>
      <c r="B28" s="86" t="s">
        <v>582</v>
      </c>
      <c r="C28" s="86" t="s">
        <v>583</v>
      </c>
      <c r="D28" s="99" t="s">
        <v>561</v>
      </c>
      <c r="E28" s="100">
        <v>1</v>
      </c>
      <c r="F28" s="22">
        <v>25000</v>
      </c>
      <c r="G28" s="22">
        <v>25000</v>
      </c>
      <c r="H28" s="22"/>
      <c r="I28" s="22"/>
      <c r="J28" s="22"/>
      <c r="K28" s="22"/>
      <c r="L28" s="22">
        <v>25000</v>
      </c>
      <c r="M28" s="22"/>
      <c r="N28" s="22"/>
      <c r="O28" s="22"/>
      <c r="P28" s="22"/>
      <c r="Q28" s="22">
        <v>25000</v>
      </c>
    </row>
    <row r="29" ht="21" customHeight="1" spans="1:17">
      <c r="A29" s="98" t="s">
        <v>204</v>
      </c>
      <c r="B29" s="86" t="s">
        <v>584</v>
      </c>
      <c r="C29" s="86" t="s">
        <v>585</v>
      </c>
      <c r="D29" s="99" t="s">
        <v>368</v>
      </c>
      <c r="E29" s="100">
        <v>15</v>
      </c>
      <c r="F29" s="22">
        <v>15000</v>
      </c>
      <c r="G29" s="22">
        <v>15000</v>
      </c>
      <c r="H29" s="22"/>
      <c r="I29" s="22"/>
      <c r="J29" s="22"/>
      <c r="K29" s="22"/>
      <c r="L29" s="22">
        <v>15000</v>
      </c>
      <c r="M29" s="22"/>
      <c r="N29" s="22"/>
      <c r="O29" s="22"/>
      <c r="P29" s="22"/>
      <c r="Q29" s="22">
        <v>15000</v>
      </c>
    </row>
    <row r="30" ht="21" customHeight="1" spans="1:17">
      <c r="A30" s="98" t="s">
        <v>204</v>
      </c>
      <c r="B30" s="86" t="s">
        <v>218</v>
      </c>
      <c r="C30" s="86" t="s">
        <v>586</v>
      </c>
      <c r="D30" s="99" t="s">
        <v>571</v>
      </c>
      <c r="E30" s="100">
        <v>1</v>
      </c>
      <c r="F30" s="22">
        <v>768000</v>
      </c>
      <c r="G30" s="22">
        <v>768000</v>
      </c>
      <c r="H30" s="22"/>
      <c r="I30" s="22"/>
      <c r="J30" s="22"/>
      <c r="K30" s="22"/>
      <c r="L30" s="22">
        <v>768000</v>
      </c>
      <c r="M30" s="22"/>
      <c r="N30" s="22"/>
      <c r="O30" s="22"/>
      <c r="P30" s="22"/>
      <c r="Q30" s="22">
        <v>768000</v>
      </c>
    </row>
    <row r="31" ht="21" customHeight="1" spans="1:17">
      <c r="A31" s="89" t="s">
        <v>112</v>
      </c>
      <c r="B31" s="90"/>
      <c r="C31" s="90"/>
      <c r="D31" s="90"/>
      <c r="E31" s="97"/>
      <c r="F31" s="22">
        <v>1673499</v>
      </c>
      <c r="G31" s="22">
        <v>1673499</v>
      </c>
      <c r="H31" s="22">
        <v>217000</v>
      </c>
      <c r="I31" s="22"/>
      <c r="J31" s="22"/>
      <c r="K31" s="22"/>
      <c r="L31" s="22">
        <v>1456499</v>
      </c>
      <c r="M31" s="22"/>
      <c r="N31" s="22"/>
      <c r="O31" s="22"/>
      <c r="P31" s="22"/>
      <c r="Q31" s="22">
        <v>1456499</v>
      </c>
    </row>
  </sheetData>
  <mergeCells count="16">
    <mergeCell ref="A2:Q2"/>
    <mergeCell ref="A3:F3"/>
    <mergeCell ref="G4:Q4"/>
    <mergeCell ref="L5:Q5"/>
    <mergeCell ref="A31:E3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5" sqref="A15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587</v>
      </c>
    </row>
    <row r="2" ht="27.75" customHeight="1" spans="1:14">
      <c r="A2" s="56" t="s">
        <v>588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"单位名称："&amp;"云南省热带作物科学研究所"</f>
        <v>单位名称：云南省热带作物科学研究所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137</v>
      </c>
    </row>
    <row r="4" ht="15.75" customHeight="1" spans="1:14">
      <c r="A4" s="9" t="s">
        <v>543</v>
      </c>
      <c r="B4" s="72" t="s">
        <v>589</v>
      </c>
      <c r="C4" s="72" t="s">
        <v>590</v>
      </c>
      <c r="D4" s="73" t="s">
        <v>153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549</v>
      </c>
      <c r="G5" s="77" t="s">
        <v>550</v>
      </c>
      <c r="H5" s="78" t="s">
        <v>551</v>
      </c>
      <c r="I5" s="79" t="s">
        <v>552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160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112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540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16" sqref="A16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591</v>
      </c>
    </row>
    <row r="2" ht="27.75" customHeight="1" spans="1:24">
      <c r="A2" s="56" t="s">
        <v>592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"单位名称："&amp;"云南省热带作物科学研究所"</f>
        <v>单位名称：云南省热带作物科学研究所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137</v>
      </c>
    </row>
    <row r="4" ht="19.5" customHeight="1" spans="1:24">
      <c r="A4" s="15" t="s">
        <v>593</v>
      </c>
      <c r="B4" s="10" t="s">
        <v>153</v>
      </c>
      <c r="C4" s="11"/>
      <c r="D4" s="11"/>
      <c r="E4" s="62" t="s">
        <v>594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595</v>
      </c>
      <c r="E5" s="62" t="s">
        <v>596</v>
      </c>
      <c r="F5" s="62" t="s">
        <v>597</v>
      </c>
      <c r="G5" s="62" t="s">
        <v>598</v>
      </c>
      <c r="H5" s="62" t="s">
        <v>599</v>
      </c>
      <c r="I5" s="62" t="s">
        <v>600</v>
      </c>
      <c r="J5" s="62" t="s">
        <v>601</v>
      </c>
      <c r="K5" s="62" t="s">
        <v>602</v>
      </c>
      <c r="L5" s="62" t="s">
        <v>603</v>
      </c>
      <c r="M5" s="62" t="s">
        <v>604</v>
      </c>
      <c r="N5" s="62" t="s">
        <v>605</v>
      </c>
      <c r="O5" s="62" t="s">
        <v>606</v>
      </c>
      <c r="P5" s="62" t="s">
        <v>607</v>
      </c>
      <c r="Q5" s="62" t="s">
        <v>608</v>
      </c>
      <c r="R5" s="62" t="s">
        <v>609</v>
      </c>
      <c r="S5" s="62" t="s">
        <v>610</v>
      </c>
      <c r="T5" s="62" t="s">
        <v>611</v>
      </c>
      <c r="U5" s="62" t="s">
        <v>612</v>
      </c>
      <c r="V5" s="62" t="s">
        <v>613</v>
      </c>
      <c r="W5" s="62" t="s">
        <v>614</v>
      </c>
      <c r="X5" s="62" t="s">
        <v>615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540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8" sqref="A1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616</v>
      </c>
    </row>
    <row r="2" ht="28.5" customHeight="1" spans="1:10">
      <c r="A2" s="45" t="s">
        <v>617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"单位名称："&amp;"云南省热带作物科学研究所"</f>
        <v>单位名称：云南省热带作物科学研究所</v>
      </c>
    </row>
    <row r="4" ht="44.25" customHeight="1" spans="1:10">
      <c r="A4" s="47" t="s">
        <v>302</v>
      </c>
      <c r="B4" s="47" t="s">
        <v>303</v>
      </c>
      <c r="C4" s="47" t="s">
        <v>304</v>
      </c>
      <c r="D4" s="47" t="s">
        <v>305</v>
      </c>
      <c r="E4" s="47" t="s">
        <v>306</v>
      </c>
      <c r="F4" s="48" t="s">
        <v>307</v>
      </c>
      <c r="G4" s="47" t="s">
        <v>308</v>
      </c>
      <c r="H4" s="48" t="s">
        <v>309</v>
      </c>
      <c r="I4" s="48" t="s">
        <v>310</v>
      </c>
      <c r="J4" s="47" t="s">
        <v>311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540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82"/>
  <sheetViews>
    <sheetView showZeros="0" workbookViewId="0">
      <selection activeCell="C30" sqref="C30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618</v>
      </c>
    </row>
    <row r="2" ht="30.65" customHeight="1" spans="1:8">
      <c r="A2" s="36" t="s">
        <v>619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"单位名称："&amp;"云南省热带作物科学研究所"</f>
        <v>单位名称：云南省热带作物科学研究所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146</v>
      </c>
      <c r="B4" s="37" t="s">
        <v>620</v>
      </c>
      <c r="C4" s="37" t="s">
        <v>621</v>
      </c>
      <c r="D4" s="37" t="s">
        <v>622</v>
      </c>
      <c r="E4" s="37" t="s">
        <v>623</v>
      </c>
      <c r="F4" s="37" t="s">
        <v>624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547</v>
      </c>
      <c r="G5" s="37" t="s">
        <v>625</v>
      </c>
      <c r="H5" s="37" t="s">
        <v>626</v>
      </c>
    </row>
    <row r="6" ht="18.75" customHeight="1" spans="1:8">
      <c r="A6" s="38" t="s">
        <v>129</v>
      </c>
      <c r="B6" s="38" t="s">
        <v>130</v>
      </c>
      <c r="C6" s="38" t="s">
        <v>131</v>
      </c>
      <c r="D6" s="38" t="s">
        <v>132</v>
      </c>
      <c r="E6" s="38" t="s">
        <v>133</v>
      </c>
      <c r="F6" s="38" t="s">
        <v>134</v>
      </c>
      <c r="G6" s="38" t="s">
        <v>460</v>
      </c>
      <c r="H6" s="38" t="s">
        <v>627</v>
      </c>
    </row>
    <row r="7" ht="29.9" customHeight="1" spans="1:8">
      <c r="A7" s="39" t="s">
        <v>45</v>
      </c>
      <c r="B7" s="39" t="s">
        <v>628</v>
      </c>
      <c r="C7" s="39" t="s">
        <v>581</v>
      </c>
      <c r="D7" s="39" t="s">
        <v>580</v>
      </c>
      <c r="E7" s="37" t="s">
        <v>561</v>
      </c>
      <c r="F7" s="40">
        <v>29</v>
      </c>
      <c r="G7" s="41">
        <v>6000</v>
      </c>
      <c r="H7" s="41">
        <v>174000</v>
      </c>
    </row>
    <row r="8" ht="29.9" customHeight="1" spans="1:8">
      <c r="A8" s="39" t="s">
        <v>45</v>
      </c>
      <c r="B8" s="39" t="s">
        <v>628</v>
      </c>
      <c r="C8" s="39" t="s">
        <v>566</v>
      </c>
      <c r="D8" s="39" t="s">
        <v>565</v>
      </c>
      <c r="E8" s="37" t="s">
        <v>561</v>
      </c>
      <c r="F8" s="40">
        <v>1</v>
      </c>
      <c r="G8" s="41">
        <v>9000</v>
      </c>
      <c r="H8" s="41">
        <v>9000</v>
      </c>
    </row>
    <row r="9" ht="29.9" customHeight="1" spans="1:8">
      <c r="A9" s="39" t="s">
        <v>45</v>
      </c>
      <c r="B9" s="39" t="s">
        <v>628</v>
      </c>
      <c r="C9" s="39" t="s">
        <v>566</v>
      </c>
      <c r="D9" s="39" t="s">
        <v>565</v>
      </c>
      <c r="E9" s="37" t="s">
        <v>561</v>
      </c>
      <c r="F9" s="40">
        <v>1</v>
      </c>
      <c r="G9" s="41">
        <v>7999</v>
      </c>
      <c r="H9" s="41">
        <v>7999</v>
      </c>
    </row>
    <row r="10" ht="29.9" customHeight="1" spans="1:8">
      <c r="A10" s="39" t="s">
        <v>45</v>
      </c>
      <c r="B10" s="39" t="s">
        <v>628</v>
      </c>
      <c r="C10" s="39" t="s">
        <v>629</v>
      </c>
      <c r="D10" s="39" t="s">
        <v>630</v>
      </c>
      <c r="E10" s="37" t="s">
        <v>561</v>
      </c>
      <c r="F10" s="40">
        <v>6</v>
      </c>
      <c r="G10" s="41">
        <v>3000</v>
      </c>
      <c r="H10" s="41">
        <v>18000</v>
      </c>
    </row>
    <row r="11" ht="29.9" customHeight="1" spans="1:8">
      <c r="A11" s="39" t="s">
        <v>45</v>
      </c>
      <c r="B11" s="39" t="s">
        <v>628</v>
      </c>
      <c r="C11" s="39" t="s">
        <v>631</v>
      </c>
      <c r="D11" s="39" t="s">
        <v>632</v>
      </c>
      <c r="E11" s="37" t="s">
        <v>561</v>
      </c>
      <c r="F11" s="40">
        <v>1</v>
      </c>
      <c r="G11" s="41">
        <v>28000</v>
      </c>
      <c r="H11" s="41">
        <v>28000</v>
      </c>
    </row>
    <row r="12" ht="29.9" customHeight="1" spans="1:8">
      <c r="A12" s="39" t="s">
        <v>45</v>
      </c>
      <c r="B12" s="39" t="s">
        <v>628</v>
      </c>
      <c r="C12" s="39" t="s">
        <v>583</v>
      </c>
      <c r="D12" s="39" t="s">
        <v>582</v>
      </c>
      <c r="E12" s="37" t="s">
        <v>561</v>
      </c>
      <c r="F12" s="40">
        <v>1</v>
      </c>
      <c r="G12" s="41">
        <v>25000</v>
      </c>
      <c r="H12" s="41">
        <v>25000</v>
      </c>
    </row>
    <row r="13" ht="29.9" customHeight="1" spans="1:8">
      <c r="A13" s="39" t="s">
        <v>45</v>
      </c>
      <c r="B13" s="39" t="s">
        <v>628</v>
      </c>
      <c r="C13" s="39" t="s">
        <v>560</v>
      </c>
      <c r="D13" s="39" t="s">
        <v>559</v>
      </c>
      <c r="E13" s="37" t="s">
        <v>561</v>
      </c>
      <c r="F13" s="40">
        <v>2</v>
      </c>
      <c r="G13" s="41">
        <v>1000</v>
      </c>
      <c r="H13" s="41">
        <v>2000</v>
      </c>
    </row>
    <row r="14" ht="29.9" customHeight="1" spans="1:8">
      <c r="A14" s="39" t="s">
        <v>45</v>
      </c>
      <c r="B14" s="39" t="s">
        <v>628</v>
      </c>
      <c r="C14" s="39" t="s">
        <v>560</v>
      </c>
      <c r="D14" s="39" t="s">
        <v>633</v>
      </c>
      <c r="E14" s="37" t="s">
        <v>561</v>
      </c>
      <c r="F14" s="40">
        <v>1</v>
      </c>
      <c r="G14" s="41">
        <v>1500</v>
      </c>
      <c r="H14" s="41">
        <v>1500</v>
      </c>
    </row>
    <row r="15" ht="29.9" customHeight="1" spans="1:8">
      <c r="A15" s="39" t="s">
        <v>45</v>
      </c>
      <c r="B15" s="39" t="s">
        <v>628</v>
      </c>
      <c r="C15" s="39" t="s">
        <v>577</v>
      </c>
      <c r="D15" s="39" t="s">
        <v>576</v>
      </c>
      <c r="E15" s="37" t="s">
        <v>561</v>
      </c>
      <c r="F15" s="40">
        <v>1</v>
      </c>
      <c r="G15" s="41">
        <v>4000</v>
      </c>
      <c r="H15" s="41">
        <v>4000</v>
      </c>
    </row>
    <row r="16" ht="29.9" customHeight="1" spans="1:8">
      <c r="A16" s="39" t="s">
        <v>45</v>
      </c>
      <c r="B16" s="39" t="s">
        <v>628</v>
      </c>
      <c r="C16" s="39" t="s">
        <v>579</v>
      </c>
      <c r="D16" s="39" t="s">
        <v>578</v>
      </c>
      <c r="E16" s="37" t="s">
        <v>561</v>
      </c>
      <c r="F16" s="40">
        <v>1</v>
      </c>
      <c r="G16" s="41">
        <v>1000</v>
      </c>
      <c r="H16" s="41">
        <v>1000</v>
      </c>
    </row>
    <row r="17" ht="29.9" customHeight="1" spans="1:8">
      <c r="A17" s="39" t="s">
        <v>45</v>
      </c>
      <c r="B17" s="39" t="s">
        <v>628</v>
      </c>
      <c r="C17" s="39" t="s">
        <v>634</v>
      </c>
      <c r="D17" s="39" t="s">
        <v>635</v>
      </c>
      <c r="E17" s="37" t="s">
        <v>561</v>
      </c>
      <c r="F17" s="40">
        <v>1</v>
      </c>
      <c r="G17" s="41">
        <v>8800</v>
      </c>
      <c r="H17" s="41">
        <v>8800</v>
      </c>
    </row>
    <row r="18" ht="29.9" customHeight="1" spans="1:8">
      <c r="A18" s="39" t="s">
        <v>45</v>
      </c>
      <c r="B18" s="39" t="s">
        <v>628</v>
      </c>
      <c r="C18" s="39" t="s">
        <v>636</v>
      </c>
      <c r="D18" s="39" t="s">
        <v>637</v>
      </c>
      <c r="E18" s="37" t="s">
        <v>561</v>
      </c>
      <c r="F18" s="40">
        <v>1</v>
      </c>
      <c r="G18" s="41">
        <v>65000</v>
      </c>
      <c r="H18" s="41">
        <v>65000</v>
      </c>
    </row>
    <row r="19" ht="29.9" customHeight="1" spans="1:8">
      <c r="A19" s="39" t="s">
        <v>45</v>
      </c>
      <c r="B19" s="39" t="s">
        <v>628</v>
      </c>
      <c r="C19" s="39" t="s">
        <v>636</v>
      </c>
      <c r="D19" s="39" t="s">
        <v>637</v>
      </c>
      <c r="E19" s="37" t="s">
        <v>561</v>
      </c>
      <c r="F19" s="40">
        <v>1</v>
      </c>
      <c r="G19" s="41">
        <v>39000</v>
      </c>
      <c r="H19" s="41">
        <v>39000</v>
      </c>
    </row>
    <row r="20" ht="29.9" customHeight="1" spans="1:8">
      <c r="A20" s="39" t="s">
        <v>45</v>
      </c>
      <c r="B20" s="39" t="s">
        <v>628</v>
      </c>
      <c r="C20" s="39" t="s">
        <v>636</v>
      </c>
      <c r="D20" s="39" t="s">
        <v>638</v>
      </c>
      <c r="E20" s="37" t="s">
        <v>561</v>
      </c>
      <c r="F20" s="40">
        <v>1</v>
      </c>
      <c r="G20" s="41">
        <v>17000</v>
      </c>
      <c r="H20" s="41">
        <v>17000</v>
      </c>
    </row>
    <row r="21" ht="29.9" customHeight="1" spans="1:8">
      <c r="A21" s="39" t="s">
        <v>45</v>
      </c>
      <c r="B21" s="39" t="s">
        <v>628</v>
      </c>
      <c r="C21" s="39" t="s">
        <v>639</v>
      </c>
      <c r="D21" s="39" t="s">
        <v>640</v>
      </c>
      <c r="E21" s="37" t="s">
        <v>561</v>
      </c>
      <c r="F21" s="40">
        <v>1</v>
      </c>
      <c r="G21" s="41">
        <v>5260</v>
      </c>
      <c r="H21" s="41">
        <v>5260</v>
      </c>
    </row>
    <row r="22" ht="29.9" customHeight="1" spans="1:8">
      <c r="A22" s="39" t="s">
        <v>45</v>
      </c>
      <c r="B22" s="39" t="s">
        <v>628</v>
      </c>
      <c r="C22" s="39" t="s">
        <v>641</v>
      </c>
      <c r="D22" s="39" t="s">
        <v>642</v>
      </c>
      <c r="E22" s="37" t="s">
        <v>561</v>
      </c>
      <c r="F22" s="40">
        <v>2</v>
      </c>
      <c r="G22" s="41">
        <v>185000</v>
      </c>
      <c r="H22" s="41">
        <v>370000</v>
      </c>
    </row>
    <row r="23" ht="29.9" customHeight="1" spans="1:8">
      <c r="A23" s="39" t="s">
        <v>45</v>
      </c>
      <c r="B23" s="39" t="s">
        <v>628</v>
      </c>
      <c r="C23" s="39" t="s">
        <v>641</v>
      </c>
      <c r="D23" s="39" t="s">
        <v>643</v>
      </c>
      <c r="E23" s="37" t="s">
        <v>561</v>
      </c>
      <c r="F23" s="40">
        <v>1</v>
      </c>
      <c r="G23" s="41">
        <v>53000</v>
      </c>
      <c r="H23" s="41">
        <v>53000</v>
      </c>
    </row>
    <row r="24" ht="29.9" customHeight="1" spans="1:8">
      <c r="A24" s="39" t="s">
        <v>45</v>
      </c>
      <c r="B24" s="39" t="s">
        <v>628</v>
      </c>
      <c r="C24" s="39" t="s">
        <v>641</v>
      </c>
      <c r="D24" s="39" t="s">
        <v>644</v>
      </c>
      <c r="E24" s="37" t="s">
        <v>561</v>
      </c>
      <c r="F24" s="40">
        <v>1</v>
      </c>
      <c r="G24" s="41">
        <v>9500</v>
      </c>
      <c r="H24" s="41">
        <v>9500</v>
      </c>
    </row>
    <row r="25" ht="29.9" customHeight="1" spans="1:8">
      <c r="A25" s="39" t="s">
        <v>45</v>
      </c>
      <c r="B25" s="39" t="s">
        <v>628</v>
      </c>
      <c r="C25" s="39" t="s">
        <v>641</v>
      </c>
      <c r="D25" s="39" t="s">
        <v>645</v>
      </c>
      <c r="E25" s="37" t="s">
        <v>561</v>
      </c>
      <c r="F25" s="40">
        <v>2</v>
      </c>
      <c r="G25" s="41">
        <v>50000</v>
      </c>
      <c r="H25" s="41">
        <v>100000</v>
      </c>
    </row>
    <row r="26" ht="29.9" customHeight="1" spans="1:8">
      <c r="A26" s="39" t="s">
        <v>45</v>
      </c>
      <c r="B26" s="39" t="s">
        <v>628</v>
      </c>
      <c r="C26" s="39" t="s">
        <v>646</v>
      </c>
      <c r="D26" s="39" t="s">
        <v>647</v>
      </c>
      <c r="E26" s="37" t="s">
        <v>561</v>
      </c>
      <c r="F26" s="40">
        <v>1</v>
      </c>
      <c r="G26" s="41">
        <v>5880</v>
      </c>
      <c r="H26" s="41">
        <v>5880</v>
      </c>
    </row>
    <row r="27" ht="29.9" customHeight="1" spans="1:8">
      <c r="A27" s="39" t="s">
        <v>45</v>
      </c>
      <c r="B27" s="39" t="s">
        <v>628</v>
      </c>
      <c r="C27" s="39" t="s">
        <v>646</v>
      </c>
      <c r="D27" s="39" t="s">
        <v>648</v>
      </c>
      <c r="E27" s="37" t="s">
        <v>561</v>
      </c>
      <c r="F27" s="40">
        <v>1</v>
      </c>
      <c r="G27" s="41">
        <v>37000</v>
      </c>
      <c r="H27" s="41">
        <v>37000</v>
      </c>
    </row>
    <row r="28" ht="29.9" customHeight="1" spans="1:8">
      <c r="A28" s="39" t="s">
        <v>45</v>
      </c>
      <c r="B28" s="39" t="s">
        <v>628</v>
      </c>
      <c r="C28" s="39" t="s">
        <v>646</v>
      </c>
      <c r="D28" s="39" t="s">
        <v>649</v>
      </c>
      <c r="E28" s="37" t="s">
        <v>561</v>
      </c>
      <c r="F28" s="40">
        <v>1</v>
      </c>
      <c r="G28" s="41">
        <v>30000</v>
      </c>
      <c r="H28" s="41">
        <v>30000</v>
      </c>
    </row>
    <row r="29" ht="29.9" customHeight="1" spans="1:8">
      <c r="A29" s="39" t="s">
        <v>45</v>
      </c>
      <c r="B29" s="39" t="s">
        <v>628</v>
      </c>
      <c r="C29" s="39" t="s">
        <v>646</v>
      </c>
      <c r="D29" s="39" t="s">
        <v>650</v>
      </c>
      <c r="E29" s="37" t="s">
        <v>561</v>
      </c>
      <c r="F29" s="40">
        <v>1</v>
      </c>
      <c r="G29" s="41">
        <v>190000</v>
      </c>
      <c r="H29" s="41">
        <v>190000</v>
      </c>
    </row>
    <row r="30" ht="29.9" customHeight="1" spans="1:8">
      <c r="A30" s="39" t="s">
        <v>45</v>
      </c>
      <c r="B30" s="39" t="s">
        <v>628</v>
      </c>
      <c r="C30" s="39" t="s">
        <v>646</v>
      </c>
      <c r="D30" s="39" t="s">
        <v>651</v>
      </c>
      <c r="E30" s="37" t="s">
        <v>561</v>
      </c>
      <c r="F30" s="40">
        <v>1</v>
      </c>
      <c r="G30" s="41">
        <v>12000</v>
      </c>
      <c r="H30" s="41">
        <v>12000</v>
      </c>
    </row>
    <row r="31" ht="29.9" customHeight="1" spans="1:8">
      <c r="A31" s="39" t="s">
        <v>45</v>
      </c>
      <c r="B31" s="39" t="s">
        <v>628</v>
      </c>
      <c r="C31" s="39" t="s">
        <v>652</v>
      </c>
      <c r="D31" s="39" t="s">
        <v>653</v>
      </c>
      <c r="E31" s="37" t="s">
        <v>561</v>
      </c>
      <c r="F31" s="40">
        <v>1</v>
      </c>
      <c r="G31" s="41">
        <v>1500</v>
      </c>
      <c r="H31" s="41">
        <v>1500</v>
      </c>
    </row>
    <row r="32" ht="29.9" customHeight="1" spans="1:8">
      <c r="A32" s="39" t="s">
        <v>45</v>
      </c>
      <c r="B32" s="39" t="s">
        <v>628</v>
      </c>
      <c r="C32" s="39" t="s">
        <v>654</v>
      </c>
      <c r="D32" s="39" t="s">
        <v>655</v>
      </c>
      <c r="E32" s="37" t="s">
        <v>561</v>
      </c>
      <c r="F32" s="40">
        <v>1</v>
      </c>
      <c r="G32" s="41">
        <v>30000</v>
      </c>
      <c r="H32" s="41">
        <v>30000</v>
      </c>
    </row>
    <row r="33" ht="29.9" customHeight="1" spans="1:8">
      <c r="A33" s="39" t="s">
        <v>45</v>
      </c>
      <c r="B33" s="39" t="s">
        <v>628</v>
      </c>
      <c r="C33" s="39" t="s">
        <v>654</v>
      </c>
      <c r="D33" s="39" t="s">
        <v>656</v>
      </c>
      <c r="E33" s="37" t="s">
        <v>561</v>
      </c>
      <c r="F33" s="40">
        <v>1</v>
      </c>
      <c r="G33" s="41">
        <v>180000</v>
      </c>
      <c r="H33" s="41">
        <v>180000</v>
      </c>
    </row>
    <row r="34" ht="29.9" customHeight="1" spans="1:8">
      <c r="A34" s="39" t="s">
        <v>45</v>
      </c>
      <c r="B34" s="39" t="s">
        <v>628</v>
      </c>
      <c r="C34" s="39" t="s">
        <v>657</v>
      </c>
      <c r="D34" s="39" t="s">
        <v>658</v>
      </c>
      <c r="E34" s="37" t="s">
        <v>368</v>
      </c>
      <c r="F34" s="40">
        <v>1</v>
      </c>
      <c r="G34" s="41">
        <v>5945</v>
      </c>
      <c r="H34" s="41">
        <v>5945</v>
      </c>
    </row>
    <row r="35" ht="29.9" customHeight="1" spans="1:8">
      <c r="A35" s="39" t="s">
        <v>45</v>
      </c>
      <c r="B35" s="39" t="s">
        <v>628</v>
      </c>
      <c r="C35" s="39" t="s">
        <v>657</v>
      </c>
      <c r="D35" s="39" t="s">
        <v>659</v>
      </c>
      <c r="E35" s="37" t="s">
        <v>561</v>
      </c>
      <c r="F35" s="40">
        <v>1</v>
      </c>
      <c r="G35" s="41">
        <v>13800</v>
      </c>
      <c r="H35" s="41">
        <v>13800</v>
      </c>
    </row>
    <row r="36" ht="29.9" customHeight="1" spans="1:8">
      <c r="A36" s="39" t="s">
        <v>45</v>
      </c>
      <c r="B36" s="39" t="s">
        <v>628</v>
      </c>
      <c r="C36" s="39" t="s">
        <v>657</v>
      </c>
      <c r="D36" s="39" t="s">
        <v>660</v>
      </c>
      <c r="E36" s="37" t="s">
        <v>561</v>
      </c>
      <c r="F36" s="40">
        <v>1</v>
      </c>
      <c r="G36" s="41">
        <v>4000</v>
      </c>
      <c r="H36" s="41">
        <v>4000</v>
      </c>
    </row>
    <row r="37" ht="29.9" customHeight="1" spans="1:8">
      <c r="A37" s="39" t="s">
        <v>45</v>
      </c>
      <c r="B37" s="39" t="s">
        <v>628</v>
      </c>
      <c r="C37" s="39" t="s">
        <v>657</v>
      </c>
      <c r="D37" s="39" t="s">
        <v>661</v>
      </c>
      <c r="E37" s="37" t="s">
        <v>561</v>
      </c>
      <c r="F37" s="40">
        <v>1</v>
      </c>
      <c r="G37" s="41">
        <v>15000</v>
      </c>
      <c r="H37" s="41">
        <v>15000</v>
      </c>
    </row>
    <row r="38" ht="29.9" customHeight="1" spans="1:8">
      <c r="A38" s="39" t="s">
        <v>45</v>
      </c>
      <c r="B38" s="39" t="s">
        <v>628</v>
      </c>
      <c r="C38" s="39" t="s">
        <v>657</v>
      </c>
      <c r="D38" s="39" t="s">
        <v>662</v>
      </c>
      <c r="E38" s="37" t="s">
        <v>561</v>
      </c>
      <c r="F38" s="40">
        <v>1</v>
      </c>
      <c r="G38" s="41">
        <v>14000</v>
      </c>
      <c r="H38" s="41">
        <v>14000</v>
      </c>
    </row>
    <row r="39" ht="29.9" customHeight="1" spans="1:8">
      <c r="A39" s="39" t="s">
        <v>45</v>
      </c>
      <c r="B39" s="39" t="s">
        <v>628</v>
      </c>
      <c r="C39" s="39" t="s">
        <v>657</v>
      </c>
      <c r="D39" s="39" t="s">
        <v>663</v>
      </c>
      <c r="E39" s="37" t="s">
        <v>561</v>
      </c>
      <c r="F39" s="40">
        <v>1</v>
      </c>
      <c r="G39" s="41">
        <v>69800</v>
      </c>
      <c r="H39" s="41">
        <v>69800</v>
      </c>
    </row>
    <row r="40" ht="29.9" customHeight="1" spans="1:8">
      <c r="A40" s="39" t="s">
        <v>45</v>
      </c>
      <c r="B40" s="39" t="s">
        <v>628</v>
      </c>
      <c r="C40" s="39" t="s">
        <v>657</v>
      </c>
      <c r="D40" s="39" t="s">
        <v>664</v>
      </c>
      <c r="E40" s="37" t="s">
        <v>561</v>
      </c>
      <c r="F40" s="40">
        <v>1</v>
      </c>
      <c r="G40" s="41">
        <v>9100</v>
      </c>
      <c r="H40" s="41">
        <v>9100</v>
      </c>
    </row>
    <row r="41" ht="29.9" customHeight="1" spans="1:8">
      <c r="A41" s="39" t="s">
        <v>45</v>
      </c>
      <c r="B41" s="39" t="s">
        <v>628</v>
      </c>
      <c r="C41" s="39" t="s">
        <v>657</v>
      </c>
      <c r="D41" s="39" t="s">
        <v>665</v>
      </c>
      <c r="E41" s="37" t="s">
        <v>561</v>
      </c>
      <c r="F41" s="40">
        <v>1</v>
      </c>
      <c r="G41" s="41">
        <v>3600</v>
      </c>
      <c r="H41" s="41">
        <v>3600</v>
      </c>
    </row>
    <row r="42" ht="29.9" customHeight="1" spans="1:8">
      <c r="A42" s="39" t="s">
        <v>45</v>
      </c>
      <c r="B42" s="39" t="s">
        <v>628</v>
      </c>
      <c r="C42" s="39" t="s">
        <v>657</v>
      </c>
      <c r="D42" s="39" t="s">
        <v>666</v>
      </c>
      <c r="E42" s="37" t="s">
        <v>561</v>
      </c>
      <c r="F42" s="40">
        <v>1</v>
      </c>
      <c r="G42" s="41">
        <v>10000</v>
      </c>
      <c r="H42" s="41">
        <v>10000</v>
      </c>
    </row>
    <row r="43" ht="29.9" customHeight="1" spans="1:8">
      <c r="A43" s="39" t="s">
        <v>45</v>
      </c>
      <c r="B43" s="39" t="s">
        <v>628</v>
      </c>
      <c r="C43" s="39" t="s">
        <v>568</v>
      </c>
      <c r="D43" s="39" t="s">
        <v>567</v>
      </c>
      <c r="E43" s="37" t="s">
        <v>561</v>
      </c>
      <c r="F43" s="40">
        <v>1</v>
      </c>
      <c r="G43" s="41">
        <v>20000</v>
      </c>
      <c r="H43" s="41">
        <v>20000</v>
      </c>
    </row>
    <row r="44" ht="29.9" customHeight="1" spans="1:8">
      <c r="A44" s="39" t="s">
        <v>45</v>
      </c>
      <c r="B44" s="39" t="s">
        <v>628</v>
      </c>
      <c r="C44" s="39" t="s">
        <v>575</v>
      </c>
      <c r="D44" s="39" t="s">
        <v>574</v>
      </c>
      <c r="E44" s="37" t="s">
        <v>561</v>
      </c>
      <c r="F44" s="40">
        <v>34</v>
      </c>
      <c r="G44" s="41">
        <v>3000</v>
      </c>
      <c r="H44" s="41">
        <v>102000</v>
      </c>
    </row>
    <row r="45" ht="29.9" customHeight="1" spans="1:8">
      <c r="A45" s="39" t="s">
        <v>45</v>
      </c>
      <c r="B45" s="39" t="s">
        <v>628</v>
      </c>
      <c r="C45" s="39" t="s">
        <v>667</v>
      </c>
      <c r="D45" s="39" t="s">
        <v>668</v>
      </c>
      <c r="E45" s="37" t="s">
        <v>561</v>
      </c>
      <c r="F45" s="40">
        <v>1</v>
      </c>
      <c r="G45" s="41">
        <v>1500</v>
      </c>
      <c r="H45" s="41">
        <v>1500</v>
      </c>
    </row>
    <row r="46" ht="29.9" customHeight="1" spans="1:8">
      <c r="A46" s="39" t="s">
        <v>45</v>
      </c>
      <c r="B46" s="39" t="s">
        <v>628</v>
      </c>
      <c r="C46" s="39" t="s">
        <v>669</v>
      </c>
      <c r="D46" s="39" t="s">
        <v>670</v>
      </c>
      <c r="E46" s="37" t="s">
        <v>561</v>
      </c>
      <c r="F46" s="40">
        <v>1</v>
      </c>
      <c r="G46" s="41">
        <v>90000</v>
      </c>
      <c r="H46" s="41">
        <v>90000</v>
      </c>
    </row>
    <row r="47" ht="29.9" customHeight="1" spans="1:8">
      <c r="A47" s="39" t="s">
        <v>45</v>
      </c>
      <c r="B47" s="39" t="s">
        <v>628</v>
      </c>
      <c r="C47" s="39" t="s">
        <v>669</v>
      </c>
      <c r="D47" s="39" t="s">
        <v>671</v>
      </c>
      <c r="E47" s="37" t="s">
        <v>561</v>
      </c>
      <c r="F47" s="40">
        <v>1</v>
      </c>
      <c r="G47" s="41">
        <v>8500</v>
      </c>
      <c r="H47" s="41">
        <v>8500</v>
      </c>
    </row>
    <row r="48" ht="29.9" customHeight="1" spans="1:8">
      <c r="A48" s="39" t="s">
        <v>45</v>
      </c>
      <c r="B48" s="39" t="s">
        <v>628</v>
      </c>
      <c r="C48" s="39" t="s">
        <v>672</v>
      </c>
      <c r="D48" s="39" t="s">
        <v>673</v>
      </c>
      <c r="E48" s="37" t="s">
        <v>561</v>
      </c>
      <c r="F48" s="40">
        <v>1</v>
      </c>
      <c r="G48" s="41">
        <v>55000</v>
      </c>
      <c r="H48" s="41">
        <v>55000</v>
      </c>
    </row>
    <row r="49" ht="29.9" customHeight="1" spans="1:8">
      <c r="A49" s="39" t="s">
        <v>45</v>
      </c>
      <c r="B49" s="39" t="s">
        <v>628</v>
      </c>
      <c r="C49" s="39" t="s">
        <v>674</v>
      </c>
      <c r="D49" s="39" t="s">
        <v>675</v>
      </c>
      <c r="E49" s="37" t="s">
        <v>561</v>
      </c>
      <c r="F49" s="40">
        <v>1</v>
      </c>
      <c r="G49" s="41">
        <v>24000</v>
      </c>
      <c r="H49" s="41">
        <v>24000</v>
      </c>
    </row>
    <row r="50" ht="29.9" customHeight="1" spans="1:8">
      <c r="A50" s="39" t="s">
        <v>45</v>
      </c>
      <c r="B50" s="39" t="s">
        <v>628</v>
      </c>
      <c r="C50" s="39" t="s">
        <v>674</v>
      </c>
      <c r="D50" s="39" t="s">
        <v>676</v>
      </c>
      <c r="E50" s="37" t="s">
        <v>420</v>
      </c>
      <c r="F50" s="40">
        <v>1</v>
      </c>
      <c r="G50" s="41">
        <v>36000</v>
      </c>
      <c r="H50" s="41">
        <v>36000</v>
      </c>
    </row>
    <row r="51" ht="29.9" customHeight="1" spans="1:8">
      <c r="A51" s="39" t="s">
        <v>45</v>
      </c>
      <c r="B51" s="39" t="s">
        <v>628</v>
      </c>
      <c r="C51" s="39" t="s">
        <v>674</v>
      </c>
      <c r="D51" s="39" t="s">
        <v>677</v>
      </c>
      <c r="E51" s="37" t="s">
        <v>561</v>
      </c>
      <c r="F51" s="40">
        <v>1</v>
      </c>
      <c r="G51" s="41">
        <v>22000</v>
      </c>
      <c r="H51" s="41">
        <v>22000</v>
      </c>
    </row>
    <row r="52" ht="29.9" customHeight="1" spans="1:8">
      <c r="A52" s="39" t="s">
        <v>45</v>
      </c>
      <c r="B52" s="39" t="s">
        <v>628</v>
      </c>
      <c r="C52" s="39" t="s">
        <v>674</v>
      </c>
      <c r="D52" s="39" t="s">
        <v>678</v>
      </c>
      <c r="E52" s="37" t="s">
        <v>561</v>
      </c>
      <c r="F52" s="40">
        <v>1</v>
      </c>
      <c r="G52" s="41">
        <v>6000</v>
      </c>
      <c r="H52" s="41">
        <v>6000</v>
      </c>
    </row>
    <row r="53" ht="29.9" customHeight="1" spans="1:8">
      <c r="A53" s="39" t="s">
        <v>45</v>
      </c>
      <c r="B53" s="39" t="s">
        <v>628</v>
      </c>
      <c r="C53" s="39" t="s">
        <v>679</v>
      </c>
      <c r="D53" s="39" t="s">
        <v>680</v>
      </c>
      <c r="E53" s="37" t="s">
        <v>561</v>
      </c>
      <c r="F53" s="40">
        <v>1</v>
      </c>
      <c r="G53" s="41">
        <v>130000</v>
      </c>
      <c r="H53" s="41">
        <v>130000</v>
      </c>
    </row>
    <row r="54" ht="29.9" customHeight="1" spans="1:8">
      <c r="A54" s="39" t="s">
        <v>45</v>
      </c>
      <c r="B54" s="39" t="s">
        <v>628</v>
      </c>
      <c r="C54" s="39" t="s">
        <v>681</v>
      </c>
      <c r="D54" s="39" t="s">
        <v>682</v>
      </c>
      <c r="E54" s="37" t="s">
        <v>561</v>
      </c>
      <c r="F54" s="40">
        <v>2</v>
      </c>
      <c r="G54" s="41">
        <v>60000</v>
      </c>
      <c r="H54" s="41">
        <v>120000</v>
      </c>
    </row>
    <row r="55" ht="29.9" customHeight="1" spans="1:8">
      <c r="A55" s="39" t="s">
        <v>45</v>
      </c>
      <c r="B55" s="39" t="s">
        <v>628</v>
      </c>
      <c r="C55" s="39" t="s">
        <v>681</v>
      </c>
      <c r="D55" s="39" t="s">
        <v>683</v>
      </c>
      <c r="E55" s="37" t="s">
        <v>420</v>
      </c>
      <c r="F55" s="40">
        <v>1</v>
      </c>
      <c r="G55" s="41">
        <v>35000</v>
      </c>
      <c r="H55" s="41">
        <v>35000</v>
      </c>
    </row>
    <row r="56" ht="29.9" customHeight="1" spans="1:8">
      <c r="A56" s="39" t="s">
        <v>45</v>
      </c>
      <c r="B56" s="39" t="s">
        <v>628</v>
      </c>
      <c r="C56" s="39" t="s">
        <v>681</v>
      </c>
      <c r="D56" s="39" t="s">
        <v>684</v>
      </c>
      <c r="E56" s="37" t="s">
        <v>561</v>
      </c>
      <c r="F56" s="40">
        <v>1</v>
      </c>
      <c r="G56" s="41">
        <v>38000</v>
      </c>
      <c r="H56" s="41">
        <v>38000</v>
      </c>
    </row>
    <row r="57" ht="29.9" customHeight="1" spans="1:8">
      <c r="A57" s="39" t="s">
        <v>45</v>
      </c>
      <c r="B57" s="39" t="s">
        <v>628</v>
      </c>
      <c r="C57" s="39" t="s">
        <v>681</v>
      </c>
      <c r="D57" s="39" t="s">
        <v>685</v>
      </c>
      <c r="E57" s="37" t="s">
        <v>561</v>
      </c>
      <c r="F57" s="40">
        <v>1</v>
      </c>
      <c r="G57" s="41">
        <v>15000</v>
      </c>
      <c r="H57" s="41">
        <v>15000</v>
      </c>
    </row>
    <row r="58" ht="29.9" customHeight="1" spans="1:8">
      <c r="A58" s="39" t="s">
        <v>45</v>
      </c>
      <c r="B58" s="39" t="s">
        <v>628</v>
      </c>
      <c r="C58" s="39" t="s">
        <v>681</v>
      </c>
      <c r="D58" s="39" t="s">
        <v>686</v>
      </c>
      <c r="E58" s="37" t="s">
        <v>561</v>
      </c>
      <c r="F58" s="40">
        <v>1</v>
      </c>
      <c r="G58" s="41">
        <v>20800</v>
      </c>
      <c r="H58" s="41">
        <v>20800</v>
      </c>
    </row>
    <row r="59" ht="29.9" customHeight="1" spans="1:8">
      <c r="A59" s="39" t="s">
        <v>45</v>
      </c>
      <c r="B59" s="39" t="s">
        <v>628</v>
      </c>
      <c r="C59" s="39" t="s">
        <v>687</v>
      </c>
      <c r="D59" s="39" t="s">
        <v>688</v>
      </c>
      <c r="E59" s="37" t="s">
        <v>561</v>
      </c>
      <c r="F59" s="40">
        <v>1</v>
      </c>
      <c r="G59" s="41">
        <v>20000</v>
      </c>
      <c r="H59" s="41">
        <v>20000</v>
      </c>
    </row>
    <row r="60" ht="29.9" customHeight="1" spans="1:8">
      <c r="A60" s="39" t="s">
        <v>45</v>
      </c>
      <c r="B60" s="39" t="s">
        <v>628</v>
      </c>
      <c r="C60" s="39" t="s">
        <v>689</v>
      </c>
      <c r="D60" s="39" t="s">
        <v>682</v>
      </c>
      <c r="E60" s="37" t="s">
        <v>561</v>
      </c>
      <c r="F60" s="40">
        <v>1</v>
      </c>
      <c r="G60" s="41">
        <v>37000</v>
      </c>
      <c r="H60" s="41">
        <v>37000</v>
      </c>
    </row>
    <row r="61" ht="29.9" customHeight="1" spans="1:8">
      <c r="A61" s="39" t="s">
        <v>45</v>
      </c>
      <c r="B61" s="39" t="s">
        <v>628</v>
      </c>
      <c r="C61" s="39" t="s">
        <v>689</v>
      </c>
      <c r="D61" s="39" t="s">
        <v>688</v>
      </c>
      <c r="E61" s="37" t="s">
        <v>561</v>
      </c>
      <c r="F61" s="40">
        <v>1</v>
      </c>
      <c r="G61" s="41">
        <v>10000</v>
      </c>
      <c r="H61" s="41">
        <v>10000</v>
      </c>
    </row>
    <row r="62" ht="29.9" customHeight="1" spans="1:8">
      <c r="A62" s="39" t="s">
        <v>45</v>
      </c>
      <c r="B62" s="39" t="s">
        <v>628</v>
      </c>
      <c r="C62" s="39" t="s">
        <v>689</v>
      </c>
      <c r="D62" s="39" t="s">
        <v>690</v>
      </c>
      <c r="E62" s="37" t="s">
        <v>561</v>
      </c>
      <c r="F62" s="40">
        <v>1</v>
      </c>
      <c r="G62" s="41">
        <v>63000</v>
      </c>
      <c r="H62" s="41">
        <v>63000</v>
      </c>
    </row>
    <row r="63" ht="29.9" customHeight="1" spans="1:8">
      <c r="A63" s="39" t="s">
        <v>45</v>
      </c>
      <c r="B63" s="39" t="s">
        <v>628</v>
      </c>
      <c r="C63" s="39" t="s">
        <v>689</v>
      </c>
      <c r="D63" s="39" t="s">
        <v>691</v>
      </c>
      <c r="E63" s="37" t="s">
        <v>561</v>
      </c>
      <c r="F63" s="40">
        <v>1</v>
      </c>
      <c r="G63" s="41">
        <v>13000</v>
      </c>
      <c r="H63" s="41">
        <v>13000</v>
      </c>
    </row>
    <row r="64" ht="29.9" customHeight="1" spans="1:8">
      <c r="A64" s="39" t="s">
        <v>45</v>
      </c>
      <c r="B64" s="39" t="s">
        <v>628</v>
      </c>
      <c r="C64" s="39" t="s">
        <v>689</v>
      </c>
      <c r="D64" s="39" t="s">
        <v>692</v>
      </c>
      <c r="E64" s="37" t="s">
        <v>561</v>
      </c>
      <c r="F64" s="40">
        <v>1</v>
      </c>
      <c r="G64" s="41">
        <v>35000</v>
      </c>
      <c r="H64" s="41">
        <v>35000</v>
      </c>
    </row>
    <row r="65" ht="29.9" customHeight="1" spans="1:8">
      <c r="A65" s="39" t="s">
        <v>45</v>
      </c>
      <c r="B65" s="39" t="s">
        <v>628</v>
      </c>
      <c r="C65" s="39" t="s">
        <v>689</v>
      </c>
      <c r="D65" s="39" t="s">
        <v>693</v>
      </c>
      <c r="E65" s="37" t="s">
        <v>561</v>
      </c>
      <c r="F65" s="40">
        <v>1</v>
      </c>
      <c r="G65" s="41">
        <v>9000</v>
      </c>
      <c r="H65" s="41">
        <v>9000</v>
      </c>
    </row>
    <row r="66" ht="29.9" customHeight="1" spans="1:8">
      <c r="A66" s="39" t="s">
        <v>45</v>
      </c>
      <c r="B66" s="39" t="s">
        <v>628</v>
      </c>
      <c r="C66" s="39" t="s">
        <v>689</v>
      </c>
      <c r="D66" s="39" t="s">
        <v>694</v>
      </c>
      <c r="E66" s="37" t="s">
        <v>561</v>
      </c>
      <c r="F66" s="40">
        <v>1</v>
      </c>
      <c r="G66" s="41">
        <v>115000</v>
      </c>
      <c r="H66" s="41">
        <v>115000</v>
      </c>
    </row>
    <row r="67" ht="29.9" customHeight="1" spans="1:8">
      <c r="A67" s="39" t="s">
        <v>45</v>
      </c>
      <c r="B67" s="39" t="s">
        <v>628</v>
      </c>
      <c r="C67" s="39" t="s">
        <v>689</v>
      </c>
      <c r="D67" s="39" t="s">
        <v>695</v>
      </c>
      <c r="E67" s="37" t="s">
        <v>561</v>
      </c>
      <c r="F67" s="40">
        <v>1</v>
      </c>
      <c r="G67" s="41">
        <v>23800</v>
      </c>
      <c r="H67" s="41">
        <v>23800</v>
      </c>
    </row>
    <row r="68" ht="29.9" customHeight="1" spans="1:8">
      <c r="A68" s="39" t="s">
        <v>45</v>
      </c>
      <c r="B68" s="39" t="s">
        <v>628</v>
      </c>
      <c r="C68" s="39" t="s">
        <v>696</v>
      </c>
      <c r="D68" s="39" t="s">
        <v>697</v>
      </c>
      <c r="E68" s="37" t="s">
        <v>561</v>
      </c>
      <c r="F68" s="40">
        <v>1</v>
      </c>
      <c r="G68" s="41">
        <v>10200</v>
      </c>
      <c r="H68" s="41">
        <v>10200</v>
      </c>
    </row>
    <row r="69" ht="29.9" customHeight="1" spans="1:8">
      <c r="A69" s="39" t="s">
        <v>45</v>
      </c>
      <c r="B69" s="39" t="s">
        <v>628</v>
      </c>
      <c r="C69" s="39" t="s">
        <v>696</v>
      </c>
      <c r="D69" s="39" t="s">
        <v>698</v>
      </c>
      <c r="E69" s="37" t="s">
        <v>561</v>
      </c>
      <c r="F69" s="40">
        <v>1</v>
      </c>
      <c r="G69" s="41">
        <v>3200</v>
      </c>
      <c r="H69" s="41">
        <v>3200</v>
      </c>
    </row>
    <row r="70" ht="29.9" customHeight="1" spans="1:8">
      <c r="A70" s="39" t="s">
        <v>45</v>
      </c>
      <c r="B70" s="39" t="s">
        <v>628</v>
      </c>
      <c r="C70" s="39" t="s">
        <v>699</v>
      </c>
      <c r="D70" s="39" t="s">
        <v>700</v>
      </c>
      <c r="E70" s="37" t="s">
        <v>561</v>
      </c>
      <c r="F70" s="40">
        <v>1</v>
      </c>
      <c r="G70" s="41">
        <v>4600</v>
      </c>
      <c r="H70" s="41">
        <v>4600</v>
      </c>
    </row>
    <row r="71" ht="29.9" customHeight="1" spans="1:8">
      <c r="A71" s="39" t="s">
        <v>45</v>
      </c>
      <c r="B71" s="39" t="s">
        <v>628</v>
      </c>
      <c r="C71" s="39" t="s">
        <v>701</v>
      </c>
      <c r="D71" s="39" t="s">
        <v>702</v>
      </c>
      <c r="E71" s="37" t="s">
        <v>561</v>
      </c>
      <c r="F71" s="40">
        <v>1</v>
      </c>
      <c r="G71" s="41">
        <v>7800</v>
      </c>
      <c r="H71" s="41">
        <v>7800</v>
      </c>
    </row>
    <row r="72" ht="29.9" customHeight="1" spans="1:8">
      <c r="A72" s="39" t="s">
        <v>45</v>
      </c>
      <c r="B72" s="39" t="s">
        <v>628</v>
      </c>
      <c r="C72" s="39" t="s">
        <v>703</v>
      </c>
      <c r="D72" s="39" t="s">
        <v>698</v>
      </c>
      <c r="E72" s="37" t="s">
        <v>561</v>
      </c>
      <c r="F72" s="40">
        <v>1</v>
      </c>
      <c r="G72" s="41">
        <v>17400</v>
      </c>
      <c r="H72" s="41">
        <v>17400</v>
      </c>
    </row>
    <row r="73" ht="29.9" customHeight="1" spans="1:8">
      <c r="A73" s="39" t="s">
        <v>45</v>
      </c>
      <c r="B73" s="39" t="s">
        <v>628</v>
      </c>
      <c r="C73" s="39" t="s">
        <v>703</v>
      </c>
      <c r="D73" s="39" t="s">
        <v>704</v>
      </c>
      <c r="E73" s="37" t="s">
        <v>561</v>
      </c>
      <c r="F73" s="40">
        <v>1</v>
      </c>
      <c r="G73" s="41">
        <v>1800</v>
      </c>
      <c r="H73" s="41">
        <v>1800</v>
      </c>
    </row>
    <row r="74" ht="29.9" customHeight="1" spans="1:8">
      <c r="A74" s="39" t="s">
        <v>45</v>
      </c>
      <c r="B74" s="39" t="s">
        <v>628</v>
      </c>
      <c r="C74" s="39" t="s">
        <v>703</v>
      </c>
      <c r="D74" s="39" t="s">
        <v>705</v>
      </c>
      <c r="E74" s="37" t="s">
        <v>561</v>
      </c>
      <c r="F74" s="40">
        <v>1</v>
      </c>
      <c r="G74" s="41">
        <v>8800</v>
      </c>
      <c r="H74" s="41">
        <v>8800</v>
      </c>
    </row>
    <row r="75" ht="29.9" customHeight="1" spans="1:8">
      <c r="A75" s="39" t="s">
        <v>45</v>
      </c>
      <c r="B75" s="39" t="s">
        <v>628</v>
      </c>
      <c r="C75" s="39" t="s">
        <v>706</v>
      </c>
      <c r="D75" s="39" t="s">
        <v>707</v>
      </c>
      <c r="E75" s="37" t="s">
        <v>561</v>
      </c>
      <c r="F75" s="40">
        <v>2</v>
      </c>
      <c r="G75" s="41">
        <v>11000</v>
      </c>
      <c r="H75" s="41">
        <v>22000</v>
      </c>
    </row>
    <row r="76" ht="29.9" customHeight="1" spans="1:8">
      <c r="A76" s="39" t="s">
        <v>45</v>
      </c>
      <c r="B76" s="39" t="s">
        <v>628</v>
      </c>
      <c r="C76" s="39" t="s">
        <v>708</v>
      </c>
      <c r="D76" s="39" t="s">
        <v>709</v>
      </c>
      <c r="E76" s="37" t="s">
        <v>561</v>
      </c>
      <c r="F76" s="40">
        <v>1</v>
      </c>
      <c r="G76" s="41">
        <v>32500</v>
      </c>
      <c r="H76" s="41">
        <v>32500</v>
      </c>
    </row>
    <row r="77" ht="29.9" customHeight="1" spans="1:8">
      <c r="A77" s="39" t="s">
        <v>45</v>
      </c>
      <c r="B77" s="39" t="s">
        <v>628</v>
      </c>
      <c r="C77" s="39" t="s">
        <v>710</v>
      </c>
      <c r="D77" s="39" t="s">
        <v>711</v>
      </c>
      <c r="E77" s="37" t="s">
        <v>712</v>
      </c>
      <c r="F77" s="40">
        <v>7</v>
      </c>
      <c r="G77" s="41">
        <v>100000</v>
      </c>
      <c r="H77" s="41">
        <v>700000</v>
      </c>
    </row>
    <row r="78" ht="29.9" customHeight="1" spans="1:8">
      <c r="A78" s="39" t="s">
        <v>45</v>
      </c>
      <c r="B78" s="39" t="s">
        <v>628</v>
      </c>
      <c r="C78" s="39" t="s">
        <v>713</v>
      </c>
      <c r="D78" s="39" t="s">
        <v>714</v>
      </c>
      <c r="E78" s="37" t="s">
        <v>561</v>
      </c>
      <c r="F78" s="40">
        <v>1</v>
      </c>
      <c r="G78" s="41">
        <v>6000</v>
      </c>
      <c r="H78" s="41">
        <v>6000</v>
      </c>
    </row>
    <row r="79" ht="29.9" customHeight="1" spans="1:8">
      <c r="A79" s="39" t="s">
        <v>45</v>
      </c>
      <c r="B79" s="39" t="s">
        <v>715</v>
      </c>
      <c r="C79" s="39" t="s">
        <v>563</v>
      </c>
      <c r="D79" s="39" t="s">
        <v>562</v>
      </c>
      <c r="E79" s="37" t="s">
        <v>564</v>
      </c>
      <c r="F79" s="40">
        <v>15</v>
      </c>
      <c r="G79" s="41">
        <v>1500</v>
      </c>
      <c r="H79" s="41">
        <v>22500</v>
      </c>
    </row>
    <row r="80" ht="29.9" customHeight="1" spans="1:8">
      <c r="A80" s="39" t="s">
        <v>45</v>
      </c>
      <c r="B80" s="39" t="s">
        <v>715</v>
      </c>
      <c r="C80" s="39" t="s">
        <v>585</v>
      </c>
      <c r="D80" s="39" t="s">
        <v>584</v>
      </c>
      <c r="E80" s="37" t="s">
        <v>368</v>
      </c>
      <c r="F80" s="40">
        <v>15</v>
      </c>
      <c r="G80" s="41">
        <v>1000</v>
      </c>
      <c r="H80" s="41">
        <v>15000</v>
      </c>
    </row>
    <row r="81" ht="20.15" customHeight="1" spans="1:8">
      <c r="A81" s="37" t="s">
        <v>30</v>
      </c>
      <c r="B81" s="37"/>
      <c r="C81" s="37"/>
      <c r="D81" s="37"/>
      <c r="E81" s="37"/>
      <c r="F81" s="40">
        <v>179</v>
      </c>
      <c r="G81" s="41"/>
      <c r="H81" s="41">
        <v>3471084</v>
      </c>
    </row>
    <row r="82" ht="19.5" customHeight="1" spans="1:8">
      <c r="A82" s="39" t="s">
        <v>716</v>
      </c>
      <c r="B82" s="39"/>
      <c r="C82" s="39"/>
      <c r="D82" s="39"/>
      <c r="E82" s="39"/>
      <c r="F82" s="42"/>
      <c r="G82" s="43"/>
      <c r="H82" s="43"/>
    </row>
  </sheetData>
  <mergeCells count="9">
    <mergeCell ref="A2:H2"/>
    <mergeCell ref="F4:H4"/>
    <mergeCell ref="A81:E81"/>
    <mergeCell ref="A82:H82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7" sqref="A17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717</v>
      </c>
    </row>
    <row r="2" ht="27.75" customHeight="1" spans="1:11">
      <c r="A2" s="27" t="s">
        <v>718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"单位名称："&amp;"云南省热带作物科学研究所"</f>
        <v>单位名称：云南省热带作物科学研究所</v>
      </c>
      <c r="B3" s="5"/>
      <c r="C3" s="5"/>
      <c r="D3" s="5"/>
      <c r="E3" s="5"/>
      <c r="F3" s="5"/>
      <c r="G3" s="5"/>
      <c r="H3" s="6"/>
      <c r="I3" s="6"/>
      <c r="J3" s="6"/>
      <c r="K3" s="7" t="s">
        <v>137</v>
      </c>
    </row>
    <row r="4" ht="21.75" customHeight="1" spans="1:11">
      <c r="A4" s="8" t="s">
        <v>251</v>
      </c>
      <c r="B4" s="8" t="s">
        <v>148</v>
      </c>
      <c r="C4" s="8" t="s">
        <v>252</v>
      </c>
      <c r="D4" s="9" t="s">
        <v>149</v>
      </c>
      <c r="E4" s="9" t="s">
        <v>150</v>
      </c>
      <c r="F4" s="9" t="s">
        <v>151</v>
      </c>
      <c r="G4" s="9" t="s">
        <v>152</v>
      </c>
      <c r="H4" s="15" t="s">
        <v>30</v>
      </c>
      <c r="I4" s="10" t="s">
        <v>719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112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customHeight="1" spans="1:11">
      <c r="A11" t="s">
        <v>540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3"/>
  <sheetViews>
    <sheetView showZeros="0" workbookViewId="0">
      <selection activeCell="C30" sqref="C30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720</v>
      </c>
    </row>
    <row r="2" ht="27.75" customHeight="1" spans="1:7">
      <c r="A2" s="3" t="s">
        <v>721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"单位名称："&amp;"云南省热带作物科学研究所"</f>
        <v>单位名称：云南省热带作物科学研究所</v>
      </c>
      <c r="B3" s="5"/>
      <c r="C3" s="5"/>
      <c r="D3" s="5"/>
      <c r="E3" s="6"/>
      <c r="F3" s="6"/>
      <c r="G3" s="7" t="s">
        <v>137</v>
      </c>
    </row>
    <row r="4" ht="21.75" customHeight="1" spans="1:7">
      <c r="A4" s="8" t="s">
        <v>252</v>
      </c>
      <c r="B4" s="8" t="s">
        <v>251</v>
      </c>
      <c r="C4" s="8" t="s">
        <v>148</v>
      </c>
      <c r="D4" s="9" t="s">
        <v>722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723</v>
      </c>
      <c r="F5" s="9" t="s">
        <v>724</v>
      </c>
      <c r="G5" s="9" t="s">
        <v>725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21522300</v>
      </c>
      <c r="F8" s="22">
        <v>21522300</v>
      </c>
      <c r="G8" s="22">
        <v>21522300</v>
      </c>
    </row>
    <row r="9" ht="29.9" customHeight="1" spans="1:7">
      <c r="A9" s="20"/>
      <c r="B9" s="20" t="s">
        <v>726</v>
      </c>
      <c r="C9" s="20" t="s">
        <v>284</v>
      </c>
      <c r="D9" s="20" t="s">
        <v>727</v>
      </c>
      <c r="E9" s="22">
        <v>372000</v>
      </c>
      <c r="F9" s="22">
        <v>372000</v>
      </c>
      <c r="G9" s="22">
        <v>372000</v>
      </c>
    </row>
    <row r="10" ht="29.9" customHeight="1" spans="1:7">
      <c r="A10" s="23"/>
      <c r="B10" s="20" t="s">
        <v>728</v>
      </c>
      <c r="C10" s="20" t="s">
        <v>281</v>
      </c>
      <c r="D10" s="20" t="s">
        <v>727</v>
      </c>
      <c r="E10" s="22">
        <v>1990300</v>
      </c>
      <c r="F10" s="22">
        <v>1990300</v>
      </c>
      <c r="G10" s="22">
        <v>1990300</v>
      </c>
    </row>
    <row r="11" ht="29.9" customHeight="1" spans="1:7">
      <c r="A11" s="23"/>
      <c r="B11" s="20" t="s">
        <v>729</v>
      </c>
      <c r="C11" s="20" t="s">
        <v>296</v>
      </c>
      <c r="D11" s="20" t="s">
        <v>727</v>
      </c>
      <c r="E11" s="22">
        <v>13710000</v>
      </c>
      <c r="F11" s="22">
        <v>13710000</v>
      </c>
      <c r="G11" s="22">
        <v>13710000</v>
      </c>
    </row>
    <row r="12" ht="29.9" customHeight="1" spans="1:7">
      <c r="A12" s="23"/>
      <c r="B12" s="20" t="s">
        <v>729</v>
      </c>
      <c r="C12" s="20" t="s">
        <v>294</v>
      </c>
      <c r="D12" s="20" t="s">
        <v>727</v>
      </c>
      <c r="E12" s="22">
        <v>5450000</v>
      </c>
      <c r="F12" s="22">
        <v>5450000</v>
      </c>
      <c r="G12" s="22">
        <v>5450000</v>
      </c>
    </row>
    <row r="13" ht="18.75" customHeight="1" spans="1:7">
      <c r="A13" s="24" t="s">
        <v>30</v>
      </c>
      <c r="B13" s="25" t="s">
        <v>730</v>
      </c>
      <c r="C13" s="25"/>
      <c r="D13" s="26"/>
      <c r="E13" s="22">
        <v>21522300</v>
      </c>
      <c r="F13" s="22">
        <v>21522300</v>
      </c>
      <c r="G13" s="22">
        <v>21522300</v>
      </c>
    </row>
  </sheetData>
  <mergeCells count="11">
    <mergeCell ref="A2:G2"/>
    <mergeCell ref="A3:D3"/>
    <mergeCell ref="E4:G4"/>
    <mergeCell ref="A13:D13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刘丹妮</cp:lastModifiedBy>
  <dcterms:created xsi:type="dcterms:W3CDTF">2026-02-10T07:42:00Z</dcterms:created>
  <dcterms:modified xsi:type="dcterms:W3CDTF">2026-02-11T07:54:52Z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EBF25FC258704FD8AAEE69CAE07E8AD0_13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