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<sst xmlns="http://schemas.openxmlformats.org/spreadsheetml/2006/main" count="1134" uniqueCount="418">
  <si>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</si>
  <si>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</si>
  <si>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</si>
  <si>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</si>
  <si>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</si>
  <si>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</si>
  <si>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</si>
  <si>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</si>
  <si>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</si>
  <si>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</si>
  <si>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</si>
  <si>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</si>
  <si>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</si>
  <si>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</si>
  <si>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</si>
  <si>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</si>
  <si>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</si>
  <si>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</si>
  <si>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</si>
  <si>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</si>
  <si>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</si>
  <si>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</si>
  <si>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</si>
  <si>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</si>
  <si>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</si>
  <si>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</si>
  <si>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</si>
  <si>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</si>
  <si>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</si>
  <si>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</si>
  <si>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</si>
  <si>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</si>
  <si>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</si>
  <si>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</si>
  <si>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</si>
  <si>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</si>
  <si>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</si>
  <si>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</si>
  <si>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</si>
  <si>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</si>
  <si>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</si>
  <si>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</si>
  <si>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</si>
  <si>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</si>
  <si>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125009</t>
  </si>
  <si>
    <t>云南省植保植检站</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</si>
  <si>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</si>
  <si>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</si>
  <si>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</si>
  <si>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</si>
  <si>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</si>
  <si>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</si>
  <si>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</si>
  <si>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</si>
  <si>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</si>
  <si>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</si>
  <si>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</si>
  <si>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</si>
  <si>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</si>
  <si>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</si>
  <si>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</si>
  <si>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</si>
  <si>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</si>
  <si>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</si>
  <si>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</si>
  <si>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</si>
  <si>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</si>
  <si>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</si>
  <si>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</si>
  <si>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</si>
  <si>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</si>
  <si>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</si>
  <si>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</si>
  <si>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</si>
  <si>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</si>
  <si>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</si>
  <si>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</si>
  <si>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</si>
  <si>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</si>
  <si>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</si>
  <si>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</si>
  <si>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</si>
  <si>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</si>
  <si>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</si>
  <si>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</si>
  <si>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</si>
  <si>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2130108</t>
  </si>
  <si>
    <t>病虫害控制</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</si>
  <si>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</si>
  <si>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</si>
  <si>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</si>
  <si>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</si>
  <si>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</si>
  <si>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</si>
  <si>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</si>
  <si>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</si>
  <si>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</si>
  <si>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</si>
  <si>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</si>
  <si>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</si>
  <si>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</si>
  <si>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</si>
  <si>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</si>
  <si>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</si>
  <si>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</si>
  <si>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</si>
  <si>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</si>
  <si>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</si>
  <si>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</si>
  <si>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</si>
  <si>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</si>
  <si>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</si>
  <si>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</si>
  <si>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</si>
  <si>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</si>
  <si>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</si>
  <si>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</si>
  <si>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</si>
  <si>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</si>
  <si>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</si>
  <si>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</si>
  <si>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</si>
  <si>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</si>
  <si>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</si>
  <si>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</si>
  <si>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</si>
  <si>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</si>
  <si>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</si>
  <si>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</si>
  <si>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</si>
  <si>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</si>
  <si>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</si>
  <si>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</si>
  <si>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</si>
  <si>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</si>
  <si>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</si>
  <si>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</si>
  <si>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</si>
  <si>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</si>
  <si>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</si>
  <si>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</si>
  <si>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</si>
  <si>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</si>
  <si>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530000210000000033152</t>
  </si>
  <si>
    <t>事业人员支出工资</t>
  </si>
  <si>
    <t>30101</t>
  </si>
  <si>
    <t>基本工资</t>
  </si>
  <si>
    <t>30102</t>
  </si>
  <si>
    <t>津贴补贴</t>
  </si>
  <si>
    <t>30103</t>
  </si>
  <si>
    <t>奖金</t>
  </si>
  <si>
    <t>30107</t>
  </si>
  <si>
    <t>绩效工资</t>
  </si>
  <si>
    <t>530000210000000033153</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</si>
  <si>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</si>
  <si>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</si>
  <si>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</si>
  <si>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</si>
  <si>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</si>
  <si>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</si>
  <si>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</si>
  <si>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</si>
  <si>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</si>
  <si>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</si>
  <si>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</si>
  <si>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530000210000000033155</t>
  </si>
  <si>
    <t>30113</t>
  </si>
  <si>
    <t>530000210000000033158</t>
  </si>
  <si>
    <t>公车购置及运维费</t>
  </si>
  <si>
    <t>30231</t>
  </si>
  <si>
    <t>公务用车运行维护费</t>
  </si>
  <si>
    <t>530000210000000033160</t>
  </si>
  <si>
    <t>30217</t>
  </si>
  <si>
    <t>530000210000000033162</t>
  </si>
  <si>
    <t>工会经费</t>
  </si>
  <si>
    <t>30228</t>
  </si>
  <si>
    <t>530000210000000033163</t>
  </si>
  <si>
    <t>一般公用经费</t>
  </si>
  <si>
    <t>30299</t>
  </si>
  <si>
    <t>其他商品和服务支出</t>
  </si>
  <si>
    <t>30201</t>
  </si>
  <si>
    <t>办公费</t>
  </si>
  <si>
    <t>30209</t>
  </si>
  <si>
    <t>物业管理费</t>
  </si>
  <si>
    <t>30211</t>
  </si>
  <si>
    <t>差旅费</t>
  </si>
  <si>
    <t>30213</t>
  </si>
  <si>
    <t>维修（护）费</t>
  </si>
  <si>
    <t>31002</t>
  </si>
  <si>
    <t>办公设备购置</t>
  </si>
  <si>
    <t>530000210000000039385</t>
  </si>
  <si>
    <t>530000210000000039386</t>
  </si>
  <si>
    <t>530000210000000039388</t>
  </si>
  <si>
    <t>530000210000000039397</t>
  </si>
  <si>
    <t>530000210000000039399</t>
  </si>
  <si>
    <t>30205</t>
  </si>
  <si>
    <t>水费</t>
  </si>
  <si>
    <t>30206</t>
  </si>
  <si>
    <t>电费</t>
  </si>
  <si>
    <t>预算05-1表</t>
  </si>
  <si>
    <t>2026年部门项目支出预算表</t>
  </si>
  <si>
    <t>项目分类</t>
  </si>
  <si>
    <t>项目单位</t>
  </si>
  <si>
    <t>本年拨款</t>
  </si>
  <si>
    <t>其中：本次下达</t>
  </si>
  <si>
    <t>病虫害疫情监测防控专项资金</t>
  </si>
  <si>
    <t>专项业务类</t>
  </si>
  <si>
    <t>530000231100001074915</t>
  </si>
  <si>
    <t>30202</t>
  </si>
  <si>
    <t>印刷费</t>
  </si>
  <si>
    <t>30218</t>
  </si>
  <si>
    <t>专用材料费</t>
  </si>
  <si>
    <t>30239</t>
  </si>
  <si>
    <t>其他交通费用</t>
  </si>
  <si>
    <t>农药监督与病虫疫情防控专项资金</t>
  </si>
  <si>
    <t>530000200000000004253</t>
  </si>
  <si>
    <t>30207</t>
  </si>
  <si>
    <t>邮电费</t>
  </si>
  <si>
    <t>30216</t>
  </si>
  <si>
    <t>培训费</t>
  </si>
  <si>
    <t>30226</t>
  </si>
  <si>
    <t>劳务费</t>
  </si>
  <si>
    <t>30227</t>
  </si>
  <si>
    <t>委托业务费</t>
  </si>
  <si>
    <t>其他人员支出</t>
  </si>
  <si>
    <t>民生类</t>
  </si>
  <si>
    <t>530000231100001525470</t>
  </si>
  <si>
    <t>30199</t>
  </si>
  <si>
    <t>其他工资福利支出</t>
  </si>
  <si>
    <t>云南省2025年全国农作物病虫疫情监测分中心（省级）田间监测点建设项目资金</t>
  </si>
  <si>
    <t>530000251100004477649</t>
  </si>
  <si>
    <t>30903</t>
  </si>
  <si>
    <t>专用设备购置</t>
  </si>
  <si>
    <t>30999</t>
  </si>
  <si>
    <t>其他基本建设支出</t>
  </si>
  <si>
    <t>政务信息化运维服务项目补助资金</t>
  </si>
  <si>
    <t>其他运转类</t>
  </si>
  <si>
    <t>530000261100004495886</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</si>
  <si>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</si>
  <si>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</si>
  <si>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</si>
  <si>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</si>
  <si>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</si>
  <si>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</si>
  <si>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</si>
  <si>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</si>
  <si>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</si>
  <si>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</si>
  <si>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</si>
  <si>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</si>
  <si>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以全省蔬菜（豇豆、芹菜、韭菜等）、水果、茶叶、中药材主产县为重点，对较大农药批发市场和农药集散地农药经营门店进行检查。严厉打击无证经营行为，违法销售农药问题有效解决，农药生产企业全覆盖检查；开展农药市场监督抽查和联合督导检查，提升农药监管整体水平，抽检农药产品100个以上，农药产品检测结果确认率大于等于95%，检测满意度大于等于90%。</t>
  </si>
  <si>
    <t>产出指标</t>
  </si>
  <si>
    <t>数量指标</t>
  </si>
  <si>
    <t>农药检测量</t>
  </si>
  <si>
    <t>&gt;=</t>
  </si>
  <si>
    <t>100</t>
  </si>
  <si>
    <t>个</t>
  </si>
  <si>
    <t>定量指标</t>
  </si>
  <si>
    <t>反映和考核农药检测数量完成情况</t>
  </si>
  <si>
    <t>效益指标</t>
  </si>
  <si>
    <t>经济效益</t>
  </si>
  <si>
    <t>农药产品检测结果确认率</t>
  </si>
  <si>
    <t>95</t>
  </si>
  <si>
    <t>%</t>
  </si>
  <si>
    <t>反映和考核农药产品检测结果确认情况</t>
  </si>
  <si>
    <t>满意度指标</t>
  </si>
  <si>
    <t>服务对象满意度</t>
  </si>
  <si>
    <t>受益对象满意度</t>
  </si>
  <si>
    <t>90</t>
  </si>
  <si>
    <t>反映和考核受益对象满意程度</t>
  </si>
  <si>
    <t>2026年：完成运行维护服务、网络安全等级保护测评、商用密码安全性评估等运行保障内容，不发生网络安全和数据安全问题，确保系统运行平稳，平稳率97%以上；服务响应率95%以上。</t>
  </si>
  <si>
    <t>质量指标</t>
  </si>
  <si>
    <t>平台稳定运行率</t>
  </si>
  <si>
    <t>97</t>
  </si>
  <si>
    <t>反映项目完成情况</t>
  </si>
  <si>
    <t>服务响应率</t>
  </si>
  <si>
    <t>反映服务时效性</t>
  </si>
  <si>
    <t>社会效益</t>
  </si>
  <si>
    <t>农药可追溯率</t>
  </si>
  <si>
    <t>反映项目实施后产生的社会效益</t>
  </si>
  <si>
    <t>按照省农业农村厅的工作部署，开展2026年度农药监督与病虫疫情防控工作，在2026年实现以下目标：
1. 对粮食作物病虫害开展系统监测，发布各类病虫预报13期以上，每年病虫中长期预报准确率在85%以上，短期预报准确率达到90％以上，对重大病虫害及时预警，以实现对重大病虫害的及时有效防治，有效保障粮食安全。
2. 开展农药减量增效示范，有效遏制病虫害暴发成灾，减少病虫害粮食损失，病虫害造成的粮食损失率控制在5％以下，化学农药实现减量增效，在全省范围内对草地贪夜蛾、稻飞虱等重大迁飞性和流行性病虫害做到有效控制，对马铃薯晚疫病、稻瘟病等区域性病虫害做到及时发现及时控制。
3. 开展农业检疫性有害生物调查监测和阻截防控，报告植物疫情13期以上，国外引种检疫申请办结率95%以上，控制植物疫情不大面积暴发成灾，同时通过宣传活动也提高社会公众对植物检疫的认知度。
4.严厉查处无证经营农药行为，有效解决违法销售农药问题，农药经销存台账进一步规范，开展农药市场监督抽查和联合督导检查，提升农药监管整体水平，抽检农药产品350个以上，不合格农药产品处置率95%以上，对无证经营行为严厉打击，提升农药监管信息化水平，实现全省农药市场秩序好转。</t>
  </si>
  <si>
    <t>发布病虫预报期数</t>
  </si>
  <si>
    <t>13</t>
  </si>
  <si>
    <t>期</t>
  </si>
  <si>
    <t>实际发布病虫情报期数</t>
  </si>
  <si>
    <t>按照省农业农村厅的工作部署，开展2026年度农药监督与病虫疫情防控工作，在2026年实现以下目标：
1. 对粮食作物病虫害开展系统监测，发布各类病虫预报13期以上，每年病虫中长期预报准确率在85%以上，短期预报准确率达到90％以上，对重大病虫害的及时预警，以实现对重大病虫害的及时有效防治，有效保障粮食安全。
2. 开展农药减量增效示范，有效遏制病虫害暴发成灾，减少病虫害粮食损失，病虫害造成的粮食损失率控制在5％以下，化学农药实现减量增效，在全省范围内对草地贪夜蛾、稻飞虱等重大迁飞性和流行性病虫害做到有效控制，对马铃薯晚疫病、稻瘟病等区域性病虫害做到及时发现及时控制。
3. 开展农业检疫性有害生物调查监测和阻截防控，报告植物疫情13期以上，国外引种检疫申请办结率95%以上，控制植物疫情不大面积爆发成灾，同时通过宣传活动也提高社会公众对植物检疫的认知度。
4.严厉查处无证经营农药行为，有效解决违法销售农药问题，农药经销存台账进一步规范，开展农药市场监督抽查和联合督导检查，提升农药监管整体水平，抽检农药产品350个以上，不合格农药产品处置率95%以上，对无证经营行为严厉打击，提升农药监管信息化水平，以实现全省农药市场秩序好转。</t>
  </si>
  <si>
    <t>350</t>
  </si>
  <si>
    <t>实际检测数量</t>
  </si>
  <si>
    <t>疫情报告期数</t>
  </si>
  <si>
    <t>病虫短期预报准确率</t>
  </si>
  <si>
    <t>反映项目实施后达到的病虫短期预报效果。</t>
  </si>
  <si>
    <t>粮食损失率</t>
  </si>
  <si>
    <t>&lt;=</t>
  </si>
  <si>
    <t>全省粮食损失率控制情况</t>
  </si>
  <si>
    <t>不合格农药产品处置率</t>
  </si>
  <si>
    <t>国外引种检疫申请办结率</t>
  </si>
  <si>
    <t>病虫中长期预报准确率</t>
  </si>
  <si>
    <t>85</t>
  </si>
  <si>
    <t>与云南大学等科研院校合作申请的云南省科技厅项目，为本级横向拨款财政资金，2026年云南省病虫害疫情监测防控专项资金按照省农业农村厅的工作部署，开展2026年度病虫害疫情监测防控专项工作，在2026年实现以上目标：
1.在晋宁等地开展福寿螺、蜗牛、蛞蝓绿色防控暨物理（插杆）及化学（药物）防控药效对照试验及防控技术示范应用技术培训，建成试验示范区1-2个，保证示范区内福寿螺防控效果达到85%以上，最终通过技术的推广培训应用，使福寿螺、蜗牛、蛞蝓等害虫在全省范围内的发生得到有效遏制暴发流行成灾。
2.重点外来入侵物种智能化监测装备和防控技术集成应用，主要承担重点外来入侵物种绿色综合防控技术应用示范，建设综合防控示范基地1个，样板面积不少于100亩次，带动辐射面积1000亩以上，实现综合防效85%以上，最终通过技术的推广应用，实现对外来入侵物种的及时有效防控。
3.麦类高产抗旱新品种选育与应用，完成抗旱资源评价100份，精准评价资源100份，从中筛选出高产抗旱资源5份。</t>
  </si>
  <si>
    <t>抗旱资源评价</t>
  </si>
  <si>
    <t>份</t>
  </si>
  <si>
    <t>抗旱资源评价份数</t>
  </si>
  <si>
    <t>建设综合防控示范基地</t>
  </si>
  <si>
    <t>反映建设综合防控示范基地的个数。</t>
  </si>
  <si>
    <t>示范区建设个数</t>
  </si>
  <si>
    <t>项目示范区建设个数</t>
  </si>
  <si>
    <t>带动辐射面积</t>
  </si>
  <si>
    <t>1000</t>
  </si>
  <si>
    <t>亩</t>
  </si>
  <si>
    <t>反映项目实施后达到带动辐射面积。</t>
  </si>
  <si>
    <t>综合防控效果</t>
  </si>
  <si>
    <t>反映项目实施后达到的防控效果</t>
  </si>
  <si>
    <t>样板面积</t>
  </si>
  <si>
    <t>反映实施项目后达到的样板面积。</t>
  </si>
  <si>
    <t>示范区福寿螺综合防治效果</t>
  </si>
  <si>
    <t>示范区综合防治效果</t>
  </si>
  <si>
    <t>反映了服务对象满意度</t>
  </si>
  <si>
    <t>预算06表</t>
  </si>
  <si>
    <t>2026年政府性基金预算支出预算表</t>
  </si>
  <si>
    <t>政府性基金预算支出</t>
  </si>
  <si>
    <t>本单位无此预算</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</si>
  <si>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</si>
  <si>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</si>
  <si>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</si>
  <si>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</si>
  <si>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</si>
  <si>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</si>
  <si>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</si>
  <si>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</si>
  <si>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</si>
  <si>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</si>
  <si>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</si>
  <si>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</si>
  <si>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资料印刷</t>
  </si>
  <si>
    <t>C2309019901 公文用纸、资料汇编、信封印刷服务</t>
  </si>
  <si>
    <t>页</t>
  </si>
  <si>
    <t>车辆加油</t>
  </si>
  <si>
    <t>C23120302 车辆加油、添加燃料服务</t>
  </si>
  <si>
    <t>年</t>
  </si>
  <si>
    <t>车辆维修</t>
  </si>
  <si>
    <t>C23120301 车辆维修和保养服务</t>
  </si>
  <si>
    <t>车辆保险</t>
  </si>
  <si>
    <t>C1804010201 机动车保险服务</t>
  </si>
  <si>
    <t>复印纸</t>
  </si>
  <si>
    <t>A05040101 复印纸</t>
  </si>
  <si>
    <t>批</t>
  </si>
  <si>
    <t>文件柜</t>
  </si>
  <si>
    <t>A05010502 文件柜</t>
  </si>
  <si>
    <t>组</t>
  </si>
  <si>
    <t>物业管理服务</t>
  </si>
  <si>
    <t>C21040001 物业管理服务</t>
  </si>
  <si>
    <t>资料印刷费</t>
  </si>
  <si>
    <t>预算08表</t>
  </si>
  <si>
    <t>2026年部门政府购买服务预算表</t>
  </si>
  <si>
    <t>政府购买服务项目</t>
  </si>
  <si>
    <t>政府购买服务目录</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</si>
  <si>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</si>
  <si>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</si>
  <si>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</si>
  <si>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</si>
  <si>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</si>
  <si>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</si>
  <si>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</si>
  <si>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</si>
  <si>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</si>
  <si>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</si>
  <si>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</si>
  <si>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</si>
  <si>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</si>
  <si>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</si>
  <si>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</si>
  <si>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</si>
  <si>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</si>
  <si>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</si>
  <si>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</si>
  <si>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</si>
  <si>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</si>
  <si>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</si>
  <si>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</si>
  <si>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</si>
  <si>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</si>
  <si>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预算09-2表</t>
  </si>
  <si>
    <t>2026年省对下转移支付绩效目标表</t>
  </si>
  <si>
    <t>预算10表</t>
  </si>
  <si>
    <t>2026年新增资产配置表</t>
  </si>
  <si>
    <t>资产类别</t>
  </si>
  <si>
    <t>资产分类代码.名称</t>
  </si>
  <si>
    <t>资产名称</t>
  </si>
  <si>
    <t>计量单位</t>
  </si>
  <si>
    <t>财政部门批复数（元）</t>
  </si>
  <si>
    <t>单价</t>
  </si>
  <si>
    <t>金额</t>
  </si>
  <si>
    <t>7</t>
  </si>
  <si>
    <t>8</t>
  </si>
  <si>
    <t>家具和用品</t>
  </si>
  <si>
    <t>无形资产</t>
  </si>
  <si>
    <t>A08060303 应用软件</t>
  </si>
  <si>
    <t>云南省农药数字监管平台</t>
  </si>
  <si>
    <t>项</t>
  </si>
  <si>
    <t>云南省重大疫情病虫害信息指挥平台</t>
  </si>
  <si>
    <t>注：涉及土地使用权、房屋、公务用车购置，按照现行相关管理制度规定报批，以职能部门审批意见为准。</t>
  </si>
  <si>
    <t>预算11表</t>
  </si>
  <si>
    <t>2026年中央转移支付补助项目支出预算表</t>
  </si>
  <si>
    <t>上级补助</t>
  </si>
  <si>
    <t>中央粮油生产保障——小麦“一喷三防”专项资金</t>
  </si>
  <si>
    <t>30214</t>
  </si>
  <si>
    <t>租赁费</t>
  </si>
  <si>
    <t>预算12表</t>
  </si>
  <si>
    <t>2026年部门项目支出中期规划预算表</t>
  </si>
  <si>
    <t>项目级次</t>
  </si>
  <si>
    <t>2026年</t>
  </si>
  <si>
    <t>2027年</t>
  </si>
  <si>
    <t>2028年</t>
  </si>
  <si>
    <t>229 其他运转类</t>
  </si>
  <si>
    <t>本级</t>
  </si>
  <si>
    <t>311 专项业务类</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</si>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</sst>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30" sqref="A30"/>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4" t="s">
        <v>0</v>
      </c>
    </row>
    <row r="2" ht="36" customHeight="1" spans="1:4">
      <c r="A2" s="45" t="s">
        <v>1</v>
      </c>
      <c r="B2" s="168"/>
      <c r="C2" s="168"/>
      <c r="D2" s="168"/>
    </row>
    <row r="3" ht="21" customHeight="1" spans="1:4">
      <c r="A3" s="93" t="str">
        <f>"单位名称："&amp;"云南省植保植检站"</f>
        <v>单位名称：云南省植保植检站</v>
      </c>
      <c r="B3" s="133"/>
      <c r="C3" s="133"/>
      <c r="D3" s="92"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8556556.48</v>
      </c>
      <c r="C7" s="23" t="str">
        <f>"一"&amp;"、"&amp;"社会保障和就业支出"</f>
        <v>一、社会保障和就业支出</v>
      </c>
      <c r="D7" s="120">
        <v>687301.67</v>
      </c>
    </row>
    <row r="8" ht="25.4" customHeight="1" spans="1:4">
      <c r="A8" s="144" t="s">
        <v>9</v>
      </c>
      <c r="B8" s="120"/>
      <c r="C8" s="23" t="str">
        <f>"二"&amp;"、"&amp;"卫生健康支出"</f>
        <v>二、卫生健康支出</v>
      </c>
      <c r="D8" s="120">
        <v>935911.69</v>
      </c>
    </row>
    <row r="9" ht="25.4" customHeight="1" spans="1:4">
      <c r="A9" s="144" t="s">
        <v>10</v>
      </c>
      <c r="B9" s="120"/>
      <c r="C9" s="23" t="str">
        <f>"三"&amp;"、"&amp;"农林水支出"</f>
        <v>三、农林水支出</v>
      </c>
      <c r="D9" s="120">
        <v>66958394.64</v>
      </c>
    </row>
    <row r="10" ht="25.4" customHeight="1" spans="1:4">
      <c r="A10" s="144" t="s">
        <v>11</v>
      </c>
      <c r="B10" s="88"/>
      <c r="C10" s="23" t="str">
        <f>"四"&amp;"、"&amp;"住房保障支出"</f>
        <v>四、住房保障支出</v>
      </c>
      <c r="D10" s="120">
        <v>463472.48</v>
      </c>
    </row>
    <row r="11" ht="25.4" customHeight="1" spans="1:4">
      <c r="A11" s="144" t="s">
        <v>12</v>
      </c>
      <c r="B11" s="120">
        <v>200000</v>
      </c>
      <c r="C11" s="23"/>
      <c r="D11" s="120"/>
    </row>
    <row r="12" ht="25.4" customHeight="1" spans="1:4">
      <c r="A12" s="144" t="s">
        <v>13</v>
      </c>
      <c r="B12" s="88"/>
      <c r="C12" s="23"/>
      <c r="D12" s="120"/>
    </row>
    <row r="13" ht="25.4" customHeight="1" spans="1:4">
      <c r="A13" s="144" t="s">
        <v>14</v>
      </c>
      <c r="B13" s="88"/>
      <c r="C13" s="23"/>
      <c r="D13" s="120"/>
    </row>
    <row r="14" ht="25.4" customHeight="1" spans="1:4">
      <c r="A14" s="144" t="s">
        <v>15</v>
      </c>
      <c r="B14" s="88">
        <v>200000</v>
      </c>
      <c r="C14" s="23"/>
      <c r="D14" s="120"/>
    </row>
    <row r="15" ht="25.4" customHeight="1" spans="1:4">
      <c r="A15" s="169" t="s">
        <v>16</v>
      </c>
      <c r="B15" s="88"/>
      <c r="C15" s="23"/>
      <c r="D15" s="120"/>
    </row>
    <row r="16" ht="25.4" customHeight="1" spans="1:4">
      <c r="A16" s="169" t="s">
        <v>17</v>
      </c>
      <c r="B16" s="120"/>
      <c r="C16" s="23"/>
      <c r="D16" s="120"/>
    </row>
    <row r="17" ht="25.4" customHeight="1" spans="1:4">
      <c r="A17" s="170" t="s">
        <v>18</v>
      </c>
      <c r="B17" s="140">
        <v>8756556.48</v>
      </c>
      <c r="C17" s="141" t="s">
        <v>19</v>
      </c>
      <c r="D17" s="140">
        <v>69045080.48</v>
      </c>
    </row>
    <row r="18" ht="25.4" customHeight="1" spans="1:4">
      <c r="A18" s="171" t="s">
        <v>20</v>
      </c>
      <c r="B18" s="140">
        <v>60288524</v>
      </c>
      <c r="C18" s="172" t="s">
        <v>21</v>
      </c>
      <c r="D18" s="173"/>
    </row>
    <row r="19" ht="25.4" customHeight="1" spans="1:4">
      <c r="A19" s="174" t="s">
        <v>22</v>
      </c>
      <c r="B19" s="120">
        <v>60000000</v>
      </c>
      <c r="C19" s="142" t="s">
        <v>22</v>
      </c>
      <c r="D19" s="88"/>
    </row>
    <row r="20" ht="25.4" customHeight="1" spans="1:4">
      <c r="A20" s="174" t="s">
        <v>23</v>
      </c>
      <c r="B20" s="120">
        <v>288524</v>
      </c>
      <c r="C20" s="142" t="s">
        <v>23</v>
      </c>
      <c r="D20" s="88"/>
    </row>
    <row r="21" ht="25.4" customHeight="1" spans="1:4">
      <c r="A21" s="175" t="s">
        <v>24</v>
      </c>
      <c r="B21" s="140">
        <v>69045080.48</v>
      </c>
      <c r="C21" s="141" t="s">
        <v>25</v>
      </c>
      <c r="D21" s="136">
        <v>69045080.48</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46"/>
      <c r="J1" s="147"/>
      <c r="R1" s="2" t="s">
        <v>26</v>
      </c>
    </row>
    <row r="2" ht="36" customHeight="1" spans="1:19">
      <c r="A2" s="148" t="s">
        <v>27</v>
      </c>
      <c r="B2" s="27"/>
      <c r="C2" s="27"/>
      <c r="D2" s="27"/>
      <c r="E2" s="27"/>
      <c r="F2" s="27"/>
      <c r="G2" s="27"/>
      <c r="H2" s="27"/>
      <c r="I2" s="27"/>
      <c r="J2" s="46"/>
      <c r="K2" s="27"/>
      <c r="L2" s="27"/>
      <c r="M2" s="27"/>
      <c r="N2" s="27"/>
      <c r="O2" s="27"/>
      <c r="P2" s="27"/>
      <c r="Q2" s="27"/>
      <c r="R2" s="27"/>
      <c r="S2" s="27"/>
    </row>
    <row r="3" ht="20.25" customHeight="1" spans="1:19">
      <c r="A3" s="93" t="str">
        <f>"单位名称："&amp;"云南省植保植检站"</f>
        <v>单位名称：云南省植保植检站</v>
      </c>
      <c r="B3" s="6"/>
      <c r="C3" s="6"/>
      <c r="D3" s="6"/>
      <c r="E3" s="6"/>
      <c r="F3" s="6"/>
      <c r="G3" s="6"/>
      <c r="H3" s="6"/>
      <c r="I3" s="6"/>
      <c r="J3" s="149"/>
      <c r="K3" s="6"/>
      <c r="L3" s="6"/>
      <c r="M3" s="6"/>
      <c r="N3" s="7"/>
      <c r="O3" s="7"/>
      <c r="P3" s="7"/>
      <c r="Q3" s="7"/>
      <c r="R3" s="7" t="s">
        <v>2</v>
      </c>
      <c r="S3" s="7" t="s">
        <v>2</v>
      </c>
    </row>
    <row r="4" ht="18.75" customHeight="1" spans="1:19">
      <c r="A4" s="150" t="s">
        <v>28</v>
      </c>
      <c r="B4" s="151" t="s">
        <v>29</v>
      </c>
      <c r="C4" s="151" t="s">
        <v>30</v>
      </c>
      <c r="D4" s="152" t="s">
        <v>31</v>
      </c>
      <c r="E4" s="153"/>
      <c r="F4" s="153"/>
      <c r="G4" s="153"/>
      <c r="H4" s="153"/>
      <c r="I4" s="153"/>
      <c r="J4" s="154"/>
      <c r="K4" s="153"/>
      <c r="L4" s="153"/>
      <c r="M4" s="153"/>
      <c r="N4" s="155"/>
      <c r="O4" s="155" t="s">
        <v>20</v>
      </c>
      <c r="P4" s="155"/>
      <c r="Q4" s="155"/>
      <c r="R4" s="155"/>
      <c r="S4" s="155"/>
    </row>
    <row r="5" ht="18" customHeight="1" spans="1:19">
      <c r="A5" s="156"/>
      <c r="B5" s="157"/>
      <c r="C5" s="157"/>
      <c r="D5" s="157" t="s">
        <v>32</v>
      </c>
      <c r="E5" s="157" t="s">
        <v>33</v>
      </c>
      <c r="F5" s="157" t="s">
        <v>34</v>
      </c>
      <c r="G5" s="157" t="s">
        <v>35</v>
      </c>
      <c r="H5" s="157" t="s">
        <v>36</v>
      </c>
      <c r="I5" s="158" t="s">
        <v>37</v>
      </c>
      <c r="J5" s="159"/>
      <c r="K5" s="158" t="s">
        <v>38</v>
      </c>
      <c r="L5" s="158" t="s">
        <v>39</v>
      </c>
      <c r="M5" s="158" t="s">
        <v>40</v>
      </c>
      <c r="N5" s="160" t="s">
        <v>41</v>
      </c>
      <c r="O5" s="161" t="s">
        <v>32</v>
      </c>
      <c r="P5" s="161" t="s">
        <v>33</v>
      </c>
      <c r="Q5" s="161" t="s">
        <v>34</v>
      </c>
      <c r="R5" s="161" t="s">
        <v>35</v>
      </c>
      <c r="S5" s="161" t="s">
        <v>42</v>
      </c>
    </row>
    <row r="6" ht="29.25" customHeight="1" spans="1:19">
      <c r="A6" s="162"/>
      <c r="B6" s="163"/>
      <c r="C6" s="163"/>
      <c r="D6" s="163"/>
      <c r="E6" s="163"/>
      <c r="F6" s="163"/>
      <c r="G6" s="163"/>
      <c r="H6" s="163"/>
      <c r="I6" s="164" t="s">
        <v>32</v>
      </c>
      <c r="J6" s="164" t="s">
        <v>43</v>
      </c>
      <c r="K6" s="164" t="s">
        <v>38</v>
      </c>
      <c r="L6" s="164" t="s">
        <v>39</v>
      </c>
      <c r="M6" s="164" t="s">
        <v>40</v>
      </c>
      <c r="N6" s="164" t="s">
        <v>41</v>
      </c>
      <c r="O6" s="164"/>
      <c r="P6" s="164"/>
      <c r="Q6" s="164"/>
      <c r="R6" s="164"/>
      <c r="S6" s="164"/>
    </row>
    <row r="7" ht="16.5" customHeight="1" spans="1:19">
      <c r="A7" s="130">
        <v>1</v>
      </c>
      <c r="B7" s="19">
        <v>2</v>
      </c>
      <c r="C7" s="19">
        <v>3</v>
      </c>
      <c r="D7" s="19">
        <v>4</v>
      </c>
      <c r="E7" s="130">
        <v>5</v>
      </c>
      <c r="F7" s="19">
        <v>6</v>
      </c>
      <c r="G7" s="19">
        <v>7</v>
      </c>
      <c r="H7" s="130">
        <v>8</v>
      </c>
      <c r="I7" s="19">
        <v>9</v>
      </c>
      <c r="J7" s="29">
        <v>10</v>
      </c>
      <c r="K7" s="29">
        <v>11</v>
      </c>
      <c r="L7" s="165">
        <v>12</v>
      </c>
      <c r="M7" s="29">
        <v>13</v>
      </c>
      <c r="N7" s="29">
        <v>14</v>
      </c>
      <c r="O7" s="29">
        <v>15</v>
      </c>
      <c r="P7" s="29">
        <v>16</v>
      </c>
      <c r="Q7" s="29">
        <v>17</v>
      </c>
      <c r="R7" s="29">
        <v>18</v>
      </c>
      <c r="S7" s="29">
        <v>19</v>
      </c>
    </row>
    <row r="8" ht="31.4" customHeight="1" spans="1:19">
      <c r="A8" s="30" t="s">
        <v>44</v>
      </c>
      <c r="B8" s="30" t="s">
        <v>45</v>
      </c>
      <c r="C8" s="22">
        <v>69045080.48</v>
      </c>
      <c r="D8" s="120">
        <v>8756556.48</v>
      </c>
      <c r="E8" s="88">
        <v>8556556.48</v>
      </c>
      <c r="F8" s="88"/>
      <c r="G8" s="88"/>
      <c r="H8" s="88"/>
      <c r="I8" s="88">
        <v>200000</v>
      </c>
      <c r="J8" s="88"/>
      <c r="K8" s="88"/>
      <c r="L8" s="88">
        <v>200000</v>
      </c>
      <c r="M8" s="88"/>
      <c r="N8" s="88"/>
      <c r="O8" s="88">
        <v>60288524</v>
      </c>
      <c r="P8" s="88">
        <v>60000000</v>
      </c>
      <c r="Q8" s="88"/>
      <c r="R8" s="88"/>
      <c r="S8" s="88">
        <v>288524</v>
      </c>
    </row>
    <row r="9" ht="16.5" customHeight="1" spans="1:19">
      <c r="A9" s="166" t="s">
        <v>30</v>
      </c>
      <c r="B9" s="167"/>
      <c r="C9" s="120">
        <v>69045080.48</v>
      </c>
      <c r="D9" s="120">
        <v>8756556.48</v>
      </c>
      <c r="E9" s="88">
        <v>8556556.48</v>
      </c>
      <c r="F9" s="88"/>
      <c r="G9" s="88"/>
      <c r="H9" s="88"/>
      <c r="I9" s="88">
        <v>200000</v>
      </c>
      <c r="J9" s="88"/>
      <c r="K9" s="88"/>
      <c r="L9" s="88">
        <v>200000</v>
      </c>
      <c r="M9" s="88"/>
      <c r="N9" s="88"/>
      <c r="O9" s="88">
        <v>60288524</v>
      </c>
      <c r="P9" s="88">
        <v>60000000</v>
      </c>
      <c r="Q9" s="88"/>
      <c r="R9" s="88"/>
      <c r="S9" s="88">
        <v>288524</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"单位名称："&amp;"云南省植保植检站"</f>
        <v>单位名称：云南省植保植检站</v>
      </c>
      <c r="B3" s="102"/>
      <c r="C3" s="58"/>
      <c r="D3" s="58"/>
      <c r="E3" s="58"/>
      <c r="F3" s="58"/>
      <c r="G3" s="6"/>
      <c r="H3" s="58"/>
      <c r="I3" s="58"/>
      <c r="J3" s="6"/>
      <c r="K3" s="58"/>
      <c r="L3" s="58"/>
      <c r="M3" s="6"/>
      <c r="N3" s="6"/>
      <c r="O3" s="103" t="s">
        <v>2</v>
      </c>
    </row>
    <row r="4" ht="18.75" customHeight="1" spans="1:15">
      <c r="A4" s="9" t="s">
        <v>48</v>
      </c>
      <c r="B4" s="9" t="s">
        <v>49</v>
      </c>
      <c r="C4" s="15" t="s">
        <v>30</v>
      </c>
      <c r="D4" s="62" t="s">
        <v>33</v>
      </c>
      <c r="E4" s="62"/>
      <c r="F4" s="62"/>
      <c r="G4" s="145" t="s">
        <v>34</v>
      </c>
      <c r="H4" s="9" t="s">
        <v>35</v>
      </c>
      <c r="I4" s="9" t="s">
        <v>50</v>
      </c>
      <c r="J4" s="10" t="s">
        <v>51</v>
      </c>
      <c r="K4" s="73" t="s">
        <v>52</v>
      </c>
      <c r="L4" s="73" t="s">
        <v>53</v>
      </c>
      <c r="M4" s="73" t="s">
        <v>54</v>
      </c>
      <c r="N4" s="73" t="s">
        <v>55</v>
      </c>
      <c r="O4" s="76" t="s">
        <v>56</v>
      </c>
    </row>
    <row r="5" ht="30" customHeight="1" spans="1:15">
      <c r="A5" s="18"/>
      <c r="B5" s="18"/>
      <c r="C5" s="18"/>
      <c r="D5" s="62" t="s">
        <v>32</v>
      </c>
      <c r="E5" s="62" t="s">
        <v>57</v>
      </c>
      <c r="F5" s="62" t="s">
        <v>58</v>
      </c>
      <c r="G5" s="18"/>
      <c r="H5" s="18"/>
      <c r="I5" s="18"/>
      <c r="J5" s="62" t="s">
        <v>32</v>
      </c>
      <c r="K5" s="84" t="s">
        <v>52</v>
      </c>
      <c r="L5" s="84" t="s">
        <v>53</v>
      </c>
      <c r="M5" s="84" t="s">
        <v>54</v>
      </c>
      <c r="N5" s="84" t="s">
        <v>55</v>
      </c>
      <c r="O5" s="84" t="s">
        <v>56</v>
      </c>
    </row>
    <row r="6" ht="16.5" customHeight="1" spans="1:15">
      <c r="A6" s="62">
        <v>1</v>
      </c>
      <c r="B6" s="62">
        <v>2</v>
      </c>
      <c r="C6" s="62">
        <v>3</v>
      </c>
      <c r="D6" s="62">
        <v>4</v>
      </c>
      <c r="E6" s="62">
        <v>5</v>
      </c>
      <c r="F6" s="62">
        <v>6</v>
      </c>
      <c r="G6" s="62">
        <v>7</v>
      </c>
      <c r="H6" s="48">
        <v>8</v>
      </c>
      <c r="I6" s="48">
        <v>9</v>
      </c>
      <c r="J6" s="48">
        <v>10</v>
      </c>
      <c r="K6" s="48">
        <v>11</v>
      </c>
      <c r="L6" s="48">
        <v>12</v>
      </c>
      <c r="M6" s="48">
        <v>13</v>
      </c>
      <c r="N6" s="48">
        <v>14</v>
      </c>
      <c r="O6" s="62">
        <v>15</v>
      </c>
    </row>
    <row r="7" ht="20.25" customHeight="1" spans="1:15">
      <c r="A7" s="30" t="s">
        <v>59</v>
      </c>
      <c r="B7" s="30" t="s">
        <v>60</v>
      </c>
      <c r="C7" s="120">
        <v>687301.67</v>
      </c>
      <c r="D7" s="120">
        <v>687301.67</v>
      </c>
      <c r="E7" s="120">
        <v>687301.67</v>
      </c>
      <c r="F7" s="120"/>
      <c r="G7" s="88"/>
      <c r="H7" s="120"/>
      <c r="I7" s="120"/>
      <c r="J7" s="120"/>
      <c r="K7" s="120"/>
      <c r="L7" s="120"/>
      <c r="M7" s="88"/>
      <c r="N7" s="120"/>
      <c r="O7" s="120"/>
    </row>
    <row r="8" ht="20.25" customHeight="1" spans="1:15">
      <c r="A8" s="128" t="s">
        <v>61</v>
      </c>
      <c r="B8" s="128" t="s">
        <v>62</v>
      </c>
      <c r="C8" s="120">
        <v>656190.04</v>
      </c>
      <c r="D8" s="120">
        <v>656190.04</v>
      </c>
      <c r="E8" s="120">
        <v>656190.04</v>
      </c>
      <c r="F8" s="120"/>
      <c r="G8" s="88"/>
      <c r="H8" s="120"/>
      <c r="I8" s="120"/>
      <c r="J8" s="120"/>
      <c r="K8" s="120"/>
      <c r="L8" s="120"/>
      <c r="M8" s="88"/>
      <c r="N8" s="120"/>
      <c r="O8" s="120"/>
    </row>
    <row r="9" ht="20.25" customHeight="1" spans="1:15">
      <c r="A9" s="129" t="s">
        <v>63</v>
      </c>
      <c r="B9" s="129" t="s">
        <v>64</v>
      </c>
      <c r="C9" s="120">
        <v>19800</v>
      </c>
      <c r="D9" s="120">
        <v>19800</v>
      </c>
      <c r="E9" s="120">
        <v>19800</v>
      </c>
      <c r="F9" s="120"/>
      <c r="G9" s="88"/>
      <c r="H9" s="120"/>
      <c r="I9" s="120"/>
      <c r="J9" s="120"/>
      <c r="K9" s="120"/>
      <c r="L9" s="120"/>
      <c r="M9" s="88"/>
      <c r="N9" s="120"/>
      <c r="O9" s="120"/>
    </row>
    <row r="10" ht="20.25" customHeight="1" spans="1:15">
      <c r="A10" s="129" t="s">
        <v>65</v>
      </c>
      <c r="B10" s="129" t="s">
        <v>66</v>
      </c>
      <c r="C10" s="120">
        <v>636390.04</v>
      </c>
      <c r="D10" s="120">
        <v>636390.04</v>
      </c>
      <c r="E10" s="120">
        <v>636390.04</v>
      </c>
      <c r="F10" s="120"/>
      <c r="G10" s="88"/>
      <c r="H10" s="120"/>
      <c r="I10" s="120"/>
      <c r="J10" s="120"/>
      <c r="K10" s="120"/>
      <c r="L10" s="120"/>
      <c r="M10" s="88"/>
      <c r="N10" s="120"/>
      <c r="O10" s="120"/>
    </row>
    <row r="11" ht="20.25" customHeight="1" spans="1:15">
      <c r="A11" s="128" t="s">
        <v>67</v>
      </c>
      <c r="B11" s="128" t="s">
        <v>68</v>
      </c>
      <c r="C11" s="120">
        <v>31111.63</v>
      </c>
      <c r="D11" s="120">
        <v>31111.63</v>
      </c>
      <c r="E11" s="120">
        <v>31111.63</v>
      </c>
      <c r="F11" s="120"/>
      <c r="G11" s="88"/>
      <c r="H11" s="120"/>
      <c r="I11" s="120"/>
      <c r="J11" s="120"/>
      <c r="K11" s="120"/>
      <c r="L11" s="120"/>
      <c r="M11" s="88"/>
      <c r="N11" s="120"/>
      <c r="O11" s="120"/>
    </row>
    <row r="12" ht="20.25" customHeight="1" spans="1:15">
      <c r="A12" s="129" t="s">
        <v>69</v>
      </c>
      <c r="B12" s="129" t="s">
        <v>68</v>
      </c>
      <c r="C12" s="120">
        <v>31111.63</v>
      </c>
      <c r="D12" s="120">
        <v>31111.63</v>
      </c>
      <c r="E12" s="120">
        <v>31111.63</v>
      </c>
      <c r="F12" s="120"/>
      <c r="G12" s="88"/>
      <c r="H12" s="120"/>
      <c r="I12" s="120"/>
      <c r="J12" s="120"/>
      <c r="K12" s="120"/>
      <c r="L12" s="120"/>
      <c r="M12" s="88"/>
      <c r="N12" s="120"/>
      <c r="O12" s="120"/>
    </row>
    <row r="13" ht="20.25" customHeight="1" spans="1:15">
      <c r="A13" s="30" t="s">
        <v>70</v>
      </c>
      <c r="B13" s="30" t="s">
        <v>71</v>
      </c>
      <c r="C13" s="120">
        <v>935911.69</v>
      </c>
      <c r="D13" s="120">
        <v>935911.69</v>
      </c>
      <c r="E13" s="120">
        <v>935911.69</v>
      </c>
      <c r="F13" s="120"/>
      <c r="G13" s="88"/>
      <c r="H13" s="120"/>
      <c r="I13" s="120"/>
      <c r="J13" s="120"/>
      <c r="K13" s="120"/>
      <c r="L13" s="120"/>
      <c r="M13" s="88"/>
      <c r="N13" s="120"/>
      <c r="O13" s="120"/>
    </row>
    <row r="14" ht="20.25" customHeight="1" spans="1:15">
      <c r="A14" s="128" t="s">
        <v>72</v>
      </c>
      <c r="B14" s="128" t="s">
        <v>73</v>
      </c>
      <c r="C14" s="120">
        <v>935911.69</v>
      </c>
      <c r="D14" s="120">
        <v>935911.69</v>
      </c>
      <c r="E14" s="120">
        <v>935911.69</v>
      </c>
      <c r="F14" s="120"/>
      <c r="G14" s="88"/>
      <c r="H14" s="120"/>
      <c r="I14" s="120"/>
      <c r="J14" s="120"/>
      <c r="K14" s="120"/>
      <c r="L14" s="120"/>
      <c r="M14" s="88"/>
      <c r="N14" s="120"/>
      <c r="O14" s="120"/>
    </row>
    <row r="15" ht="20.25" customHeight="1" spans="1:15">
      <c r="A15" s="129" t="s">
        <v>74</v>
      </c>
      <c r="B15" s="129" t="s">
        <v>75</v>
      </c>
      <c r="C15" s="120">
        <v>515973.78</v>
      </c>
      <c r="D15" s="120">
        <v>515973.78</v>
      </c>
      <c r="E15" s="120">
        <v>515973.78</v>
      </c>
      <c r="F15" s="120"/>
      <c r="G15" s="88"/>
      <c r="H15" s="120"/>
      <c r="I15" s="120"/>
      <c r="J15" s="120"/>
      <c r="K15" s="120"/>
      <c r="L15" s="120"/>
      <c r="M15" s="88"/>
      <c r="N15" s="120"/>
      <c r="O15" s="120"/>
    </row>
    <row r="16" ht="20.25" customHeight="1" spans="1:15">
      <c r="A16" s="129" t="s">
        <v>76</v>
      </c>
      <c r="B16" s="129" t="s">
        <v>77</v>
      </c>
      <c r="C16" s="120">
        <v>393729.91</v>
      </c>
      <c r="D16" s="120">
        <v>393729.91</v>
      </c>
      <c r="E16" s="120">
        <v>393729.91</v>
      </c>
      <c r="F16" s="120"/>
      <c r="G16" s="88"/>
      <c r="H16" s="120"/>
      <c r="I16" s="120"/>
      <c r="J16" s="120"/>
      <c r="K16" s="120"/>
      <c r="L16" s="120"/>
      <c r="M16" s="88"/>
      <c r="N16" s="120"/>
      <c r="O16" s="120"/>
    </row>
    <row r="17" ht="20.25" customHeight="1" spans="1:15">
      <c r="A17" s="129" t="s">
        <v>78</v>
      </c>
      <c r="B17" s="129" t="s">
        <v>79</v>
      </c>
      <c r="C17" s="120">
        <v>26208</v>
      </c>
      <c r="D17" s="120">
        <v>26208</v>
      </c>
      <c r="E17" s="120">
        <v>26208</v>
      </c>
      <c r="F17" s="120"/>
      <c r="G17" s="88"/>
      <c r="H17" s="120"/>
      <c r="I17" s="120"/>
      <c r="J17" s="120"/>
      <c r="K17" s="120"/>
      <c r="L17" s="120"/>
      <c r="M17" s="88"/>
      <c r="N17" s="120"/>
      <c r="O17" s="120"/>
    </row>
    <row r="18" ht="20.25" customHeight="1" spans="1:15">
      <c r="A18" s="30" t="s">
        <v>80</v>
      </c>
      <c r="B18" s="30" t="s">
        <v>81</v>
      </c>
      <c r="C18" s="120">
        <v>66958394.64</v>
      </c>
      <c r="D18" s="120">
        <v>66469870.64</v>
      </c>
      <c r="E18" s="120">
        <v>4924470.64</v>
      </c>
      <c r="F18" s="120">
        <v>61545400</v>
      </c>
      <c r="G18" s="88"/>
      <c r="H18" s="120"/>
      <c r="I18" s="120"/>
      <c r="J18" s="120">
        <v>488524</v>
      </c>
      <c r="K18" s="120"/>
      <c r="L18" s="120"/>
      <c r="M18" s="88">
        <v>488524</v>
      </c>
      <c r="N18" s="120"/>
      <c r="O18" s="120"/>
    </row>
    <row r="19" ht="20.25" customHeight="1" spans="1:15">
      <c r="A19" s="128" t="s">
        <v>82</v>
      </c>
      <c r="B19" s="128" t="s">
        <v>83</v>
      </c>
      <c r="C19" s="120">
        <v>66958394.64</v>
      </c>
      <c r="D19" s="120">
        <v>66469870.64</v>
      </c>
      <c r="E19" s="120">
        <v>4924470.64</v>
      </c>
      <c r="F19" s="120">
        <v>61545400</v>
      </c>
      <c r="G19" s="88"/>
      <c r="H19" s="120"/>
      <c r="I19" s="120"/>
      <c r="J19" s="120">
        <v>488524</v>
      </c>
      <c r="K19" s="120"/>
      <c r="L19" s="120"/>
      <c r="M19" s="88">
        <v>488524</v>
      </c>
      <c r="N19" s="120"/>
      <c r="O19" s="120"/>
    </row>
    <row r="20" ht="20.25" customHeight="1" spans="1:15">
      <c r="A20" s="129" t="s">
        <v>84</v>
      </c>
      <c r="B20" s="129" t="s">
        <v>85</v>
      </c>
      <c r="C20" s="120">
        <v>4924470.64</v>
      </c>
      <c r="D20" s="120">
        <v>4924470.64</v>
      </c>
      <c r="E20" s="120">
        <v>4924470.64</v>
      </c>
      <c r="F20" s="120"/>
      <c r="G20" s="88"/>
      <c r="H20" s="120"/>
      <c r="I20" s="120"/>
      <c r="J20" s="120"/>
      <c r="K20" s="120"/>
      <c r="L20" s="120"/>
      <c r="M20" s="88"/>
      <c r="N20" s="120"/>
      <c r="O20" s="120"/>
    </row>
    <row r="21" ht="20.25" customHeight="1" spans="1:15">
      <c r="A21" s="129" t="s">
        <v>86</v>
      </c>
      <c r="B21" s="129" t="s">
        <v>87</v>
      </c>
      <c r="C21" s="120">
        <v>62033924</v>
      </c>
      <c r="D21" s="120">
        <v>61545400</v>
      </c>
      <c r="E21" s="120"/>
      <c r="F21" s="120">
        <v>61545400</v>
      </c>
      <c r="G21" s="88"/>
      <c r="H21" s="120"/>
      <c r="I21" s="120"/>
      <c r="J21" s="120">
        <v>488524</v>
      </c>
      <c r="K21" s="120"/>
      <c r="L21" s="120"/>
      <c r="M21" s="88">
        <v>488524</v>
      </c>
      <c r="N21" s="120"/>
      <c r="O21" s="120"/>
    </row>
    <row r="22" ht="20.25" customHeight="1" spans="1:15">
      <c r="A22" s="30" t="s">
        <v>88</v>
      </c>
      <c r="B22" s="30" t="s">
        <v>89</v>
      </c>
      <c r="C22" s="120">
        <v>463472.48</v>
      </c>
      <c r="D22" s="120">
        <v>463472.48</v>
      </c>
      <c r="E22" s="120">
        <v>463472.48</v>
      </c>
      <c r="F22" s="120"/>
      <c r="G22" s="88"/>
      <c r="H22" s="120"/>
      <c r="I22" s="120"/>
      <c r="J22" s="120"/>
      <c r="K22" s="120"/>
      <c r="L22" s="120"/>
      <c r="M22" s="88"/>
      <c r="N22" s="120"/>
      <c r="O22" s="120"/>
    </row>
    <row r="23" ht="20.25" customHeight="1" spans="1:15">
      <c r="A23" s="128" t="s">
        <v>90</v>
      </c>
      <c r="B23" s="128" t="s">
        <v>91</v>
      </c>
      <c r="C23" s="120">
        <v>463472.48</v>
      </c>
      <c r="D23" s="120">
        <v>463472.48</v>
      </c>
      <c r="E23" s="120">
        <v>463472.48</v>
      </c>
      <c r="F23" s="120"/>
      <c r="G23" s="88"/>
      <c r="H23" s="120"/>
      <c r="I23" s="120"/>
      <c r="J23" s="120"/>
      <c r="K23" s="120"/>
      <c r="L23" s="120"/>
      <c r="M23" s="88"/>
      <c r="N23" s="120"/>
      <c r="O23" s="120"/>
    </row>
    <row r="24" ht="20.25" customHeight="1" spans="1:15">
      <c r="A24" s="129" t="s">
        <v>92</v>
      </c>
      <c r="B24" s="129" t="s">
        <v>93</v>
      </c>
      <c r="C24" s="120">
        <v>463472.48</v>
      </c>
      <c r="D24" s="120">
        <v>463472.48</v>
      </c>
      <c r="E24" s="120">
        <v>463472.48</v>
      </c>
      <c r="F24" s="120"/>
      <c r="G24" s="88"/>
      <c r="H24" s="120"/>
      <c r="I24" s="120"/>
      <c r="J24" s="120"/>
      <c r="K24" s="120"/>
      <c r="L24" s="120"/>
      <c r="M24" s="88"/>
      <c r="N24" s="120"/>
      <c r="O24" s="120"/>
    </row>
    <row r="25" ht="17.25" customHeight="1" spans="1:15">
      <c r="A25" s="104" t="s">
        <v>94</v>
      </c>
      <c r="B25" s="105" t="s">
        <v>94</v>
      </c>
      <c r="C25" s="120">
        <v>69045080.48</v>
      </c>
      <c r="D25" s="120">
        <v>68556556.48</v>
      </c>
      <c r="E25" s="120">
        <v>7011156.48</v>
      </c>
      <c r="F25" s="120">
        <v>61545400</v>
      </c>
      <c r="G25" s="88"/>
      <c r="H25" s="120"/>
      <c r="I25" s="120"/>
      <c r="J25" s="120">
        <v>488524</v>
      </c>
      <c r="K25" s="120"/>
      <c r="L25" s="120"/>
      <c r="M25" s="88">
        <v>488524</v>
      </c>
      <c r="N25" s="120"/>
      <c r="O25" s="120"/>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2" t="s">
        <v>95</v>
      </c>
    </row>
    <row r="2" ht="31.5" customHeight="1" spans="1:4">
      <c r="A2" s="45" t="s">
        <v>96</v>
      </c>
      <c r="B2" s="132"/>
      <c r="C2" s="132"/>
      <c r="D2" s="132"/>
    </row>
    <row r="3" ht="17.25" customHeight="1" spans="1:4">
      <c r="A3" s="4" t="str">
        <f>"单位名称："&amp;"云南省植保植检站"</f>
        <v>单位名称：云南省植保植检站</v>
      </c>
      <c r="B3" s="133"/>
      <c r="C3" s="133"/>
      <c r="D3" s="94" t="s">
        <v>2</v>
      </c>
    </row>
    <row r="4" ht="24.65" customHeight="1" spans="1:4">
      <c r="A4" s="10" t="s">
        <v>3</v>
      </c>
      <c r="B4" s="12"/>
      <c r="C4" s="10" t="s">
        <v>4</v>
      </c>
      <c r="D4" s="12"/>
    </row>
    <row r="5" ht="15.65" customHeight="1" spans="1:4">
      <c r="A5" s="15" t="s">
        <v>5</v>
      </c>
      <c r="B5" s="134" t="s">
        <v>6</v>
      </c>
      <c r="C5" s="15" t="s">
        <v>97</v>
      </c>
      <c r="D5" s="134" t="s">
        <v>6</v>
      </c>
    </row>
    <row r="6" ht="14.15" customHeight="1" spans="1:4">
      <c r="A6" s="18"/>
      <c r="B6" s="17"/>
      <c r="C6" s="18"/>
      <c r="D6" s="17"/>
    </row>
    <row r="7" ht="29.15" customHeight="1" spans="1:4">
      <c r="A7" s="135" t="s">
        <v>98</v>
      </c>
      <c r="B7" s="136">
        <v>8556556.48</v>
      </c>
      <c r="C7" s="137" t="s">
        <v>99</v>
      </c>
      <c r="D7" s="136">
        <v>68556556.48</v>
      </c>
    </row>
    <row r="8" ht="29.15" customHeight="1" spans="1:4">
      <c r="A8" s="138" t="s">
        <v>100</v>
      </c>
      <c r="B8" s="88">
        <v>8556556.48</v>
      </c>
      <c r="C8" s="23" t="str">
        <f>"（一）"&amp;"社会保障和就业支出"</f>
        <v>（一）社会保障和就业支出</v>
      </c>
      <c r="D8" s="88">
        <v>687301.67</v>
      </c>
    </row>
    <row r="9" ht="29.15" customHeight="1" spans="1:4">
      <c r="A9" s="138" t="s">
        <v>101</v>
      </c>
      <c r="B9" s="88"/>
      <c r="C9" s="23" t="str">
        <f>"（二）"&amp;"卫生健康支出"</f>
        <v>（二）卫生健康支出</v>
      </c>
      <c r="D9" s="88">
        <v>935911.69</v>
      </c>
    </row>
    <row r="10" ht="29.15" customHeight="1" spans="1:4">
      <c r="A10" s="138" t="s">
        <v>102</v>
      </c>
      <c r="B10" s="88"/>
      <c r="C10" s="23" t="str">
        <f>"（三）"&amp;"农林水支出"</f>
        <v>（三）农林水支出</v>
      </c>
      <c r="D10" s="88">
        <v>66469870.64</v>
      </c>
    </row>
    <row r="11" ht="29.15" customHeight="1" spans="1:4">
      <c r="A11" s="139" t="s">
        <v>103</v>
      </c>
      <c r="B11" s="140">
        <v>60000000</v>
      </c>
      <c r="C11" s="23" t="str">
        <f>"（四）"&amp;"住房保障支出"</f>
        <v>（四）住房保障支出</v>
      </c>
      <c r="D11" s="88">
        <v>463472.48</v>
      </c>
    </row>
    <row r="12" ht="29.15" customHeight="1" spans="1:4">
      <c r="A12" s="138" t="s">
        <v>100</v>
      </c>
      <c r="B12" s="120">
        <v>60000000</v>
      </c>
      <c r="C12" s="141"/>
      <c r="D12" s="140"/>
    </row>
    <row r="13" ht="29.15" customHeight="1" spans="1:4">
      <c r="A13" s="142" t="s">
        <v>101</v>
      </c>
      <c r="B13" s="120"/>
      <c r="C13" s="141"/>
      <c r="D13" s="140"/>
    </row>
    <row r="14" ht="29.15" customHeight="1" spans="1:4">
      <c r="A14" s="142" t="s">
        <v>102</v>
      </c>
      <c r="B14" s="140"/>
      <c r="C14" s="141"/>
      <c r="D14" s="140"/>
    </row>
    <row r="15" ht="29.15" customHeight="1" spans="1:4">
      <c r="A15" s="143"/>
      <c r="B15" s="140"/>
      <c r="C15" s="144" t="s">
        <v>104</v>
      </c>
      <c r="D15" s="140"/>
    </row>
    <row r="16" ht="29.15" customHeight="1" spans="1:4">
      <c r="A16" s="143" t="s">
        <v>105</v>
      </c>
      <c r="B16" s="140">
        <v>68556556.48</v>
      </c>
      <c r="C16" s="141" t="s">
        <v>25</v>
      </c>
      <c r="D16" s="140">
        <v>68556556.48</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C34" sqref="C34"/>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07"/>
      <c r="F1" s="55"/>
      <c r="G1" s="55" t="s">
        <v>106</v>
      </c>
    </row>
    <row r="2" ht="39" customHeight="1" spans="1:7">
      <c r="A2" s="3" t="s">
        <v>107</v>
      </c>
      <c r="B2" s="3"/>
      <c r="C2" s="3"/>
      <c r="D2" s="3"/>
      <c r="E2" s="3"/>
      <c r="F2" s="3"/>
      <c r="G2" s="3"/>
    </row>
    <row r="3" ht="18" customHeight="1" spans="1:7">
      <c r="A3" s="4" t="str">
        <f>"单位名称："&amp;"云南省植保植检站"</f>
        <v>单位名称：云南省植保植检站</v>
      </c>
      <c r="F3" s="103"/>
      <c r="G3" s="103" t="s">
        <v>2</v>
      </c>
    </row>
    <row r="4" ht="20.25" customHeight="1" spans="1:7">
      <c r="A4" s="122" t="s">
        <v>108</v>
      </c>
      <c r="B4" s="123"/>
      <c r="C4" s="124" t="s">
        <v>30</v>
      </c>
      <c r="D4" s="11" t="s">
        <v>57</v>
      </c>
      <c r="E4" s="11"/>
      <c r="F4" s="12"/>
      <c r="G4" s="124" t="s">
        <v>58</v>
      </c>
    </row>
    <row r="5" ht="20.25" customHeight="1" spans="1:7">
      <c r="A5" s="125" t="s">
        <v>48</v>
      </c>
      <c r="B5" s="126" t="s">
        <v>49</v>
      </c>
      <c r="C5" s="95"/>
      <c r="D5" s="95" t="s">
        <v>32</v>
      </c>
      <c r="E5" s="95" t="s">
        <v>109</v>
      </c>
      <c r="F5" s="95" t="s">
        <v>110</v>
      </c>
      <c r="G5" s="95"/>
    </row>
    <row r="6" ht="13.5" customHeight="1" spans="1:7">
      <c r="A6" s="127" t="s">
        <v>111</v>
      </c>
      <c r="B6" s="127" t="s">
        <v>112</v>
      </c>
      <c r="C6" s="127" t="s">
        <v>113</v>
      </c>
      <c r="D6" s="62"/>
      <c r="E6" s="127" t="s">
        <v>114</v>
      </c>
      <c r="F6" s="127" t="s">
        <v>115</v>
      </c>
      <c r="G6" s="127" t="s">
        <v>116</v>
      </c>
    </row>
    <row r="7" ht="18" customHeight="1" spans="1:7">
      <c r="A7" s="30" t="s">
        <v>59</v>
      </c>
      <c r="B7" s="30" t="s">
        <v>60</v>
      </c>
      <c r="C7" s="22">
        <v>687301.67</v>
      </c>
      <c r="D7" s="22">
        <v>687301.67</v>
      </c>
      <c r="E7" s="22">
        <v>667501.67</v>
      </c>
      <c r="F7" s="22">
        <v>19800</v>
      </c>
      <c r="G7" s="22"/>
    </row>
    <row r="8" ht="18" customHeight="1" spans="1:7">
      <c r="A8" s="30" t="s">
        <v>61</v>
      </c>
      <c r="B8" s="128" t="s">
        <v>62</v>
      </c>
      <c r="C8" s="22">
        <v>656190.04</v>
      </c>
      <c r="D8" s="22">
        <v>656190.04</v>
      </c>
      <c r="E8" s="22">
        <v>636390.04</v>
      </c>
      <c r="F8" s="22">
        <v>19800</v>
      </c>
      <c r="G8" s="22"/>
    </row>
    <row r="9" ht="18" customHeight="1" spans="1:7">
      <c r="A9" s="30" t="s">
        <v>63</v>
      </c>
      <c r="B9" s="129" t="s">
        <v>64</v>
      </c>
      <c r="C9" s="22">
        <v>19800</v>
      </c>
      <c r="D9" s="22">
        <v>19800</v>
      </c>
      <c r="E9" s="22"/>
      <c r="F9" s="22">
        <v>19800</v>
      </c>
      <c r="G9" s="22"/>
    </row>
    <row r="10" ht="18" customHeight="1" spans="1:7">
      <c r="A10" s="30" t="s">
        <v>65</v>
      </c>
      <c r="B10" s="129" t="s">
        <v>66</v>
      </c>
      <c r="C10" s="22">
        <v>636390.04</v>
      </c>
      <c r="D10" s="22">
        <v>636390.04</v>
      </c>
      <c r="E10" s="22">
        <v>636390.04</v>
      </c>
      <c r="F10" s="22"/>
      <c r="G10" s="22"/>
    </row>
    <row r="11" ht="18" customHeight="1" spans="1:7">
      <c r="A11" s="30" t="s">
        <v>67</v>
      </c>
      <c r="B11" s="128" t="s">
        <v>68</v>
      </c>
      <c r="C11" s="22">
        <v>31111.63</v>
      </c>
      <c r="D11" s="22">
        <v>31111.63</v>
      </c>
      <c r="E11" s="22">
        <v>31111.63</v>
      </c>
      <c r="F11" s="22"/>
      <c r="G11" s="22"/>
    </row>
    <row r="12" ht="18" customHeight="1" spans="1:7">
      <c r="A12" s="30" t="s">
        <v>69</v>
      </c>
      <c r="B12" s="129" t="s">
        <v>68</v>
      </c>
      <c r="C12" s="22">
        <v>31111.63</v>
      </c>
      <c r="D12" s="22">
        <v>31111.63</v>
      </c>
      <c r="E12" s="22">
        <v>31111.63</v>
      </c>
      <c r="F12" s="22"/>
      <c r="G12" s="22"/>
    </row>
    <row r="13" ht="18" customHeight="1" spans="1:7">
      <c r="A13" s="30" t="s">
        <v>70</v>
      </c>
      <c r="B13" s="30" t="s">
        <v>71</v>
      </c>
      <c r="C13" s="22">
        <v>935911.69</v>
      </c>
      <c r="D13" s="22">
        <v>935911.69</v>
      </c>
      <c r="E13" s="22">
        <v>935911.69</v>
      </c>
      <c r="F13" s="22"/>
      <c r="G13" s="22"/>
    </row>
    <row r="14" ht="18" customHeight="1" spans="1:7">
      <c r="A14" s="30" t="s">
        <v>72</v>
      </c>
      <c r="B14" s="128" t="s">
        <v>73</v>
      </c>
      <c r="C14" s="22">
        <v>935911.69</v>
      </c>
      <c r="D14" s="22">
        <v>935911.69</v>
      </c>
      <c r="E14" s="22">
        <v>935911.69</v>
      </c>
      <c r="F14" s="22"/>
      <c r="G14" s="22"/>
    </row>
    <row r="15" ht="18" customHeight="1" spans="1:7">
      <c r="A15" s="30" t="s">
        <v>74</v>
      </c>
      <c r="B15" s="129" t="s">
        <v>75</v>
      </c>
      <c r="C15" s="22">
        <v>515973.78</v>
      </c>
      <c r="D15" s="22">
        <v>515973.78</v>
      </c>
      <c r="E15" s="22">
        <v>515973.78</v>
      </c>
      <c r="F15" s="22"/>
      <c r="G15" s="22"/>
    </row>
    <row r="16" ht="18" customHeight="1" spans="1:7">
      <c r="A16" s="30" t="s">
        <v>76</v>
      </c>
      <c r="B16" s="129" t="s">
        <v>77</v>
      </c>
      <c r="C16" s="22">
        <v>393729.91</v>
      </c>
      <c r="D16" s="22">
        <v>393729.91</v>
      </c>
      <c r="E16" s="22">
        <v>393729.91</v>
      </c>
      <c r="F16" s="22"/>
      <c r="G16" s="22"/>
    </row>
    <row r="17" ht="18" customHeight="1" spans="1:7">
      <c r="A17" s="30" t="s">
        <v>78</v>
      </c>
      <c r="B17" s="129" t="s">
        <v>79</v>
      </c>
      <c r="C17" s="22">
        <v>26208</v>
      </c>
      <c r="D17" s="22">
        <v>26208</v>
      </c>
      <c r="E17" s="22">
        <v>26208</v>
      </c>
      <c r="F17" s="22"/>
      <c r="G17" s="22"/>
    </row>
    <row r="18" ht="18" customHeight="1" spans="1:7">
      <c r="A18" s="30" t="s">
        <v>80</v>
      </c>
      <c r="B18" s="30" t="s">
        <v>81</v>
      </c>
      <c r="C18" s="22">
        <v>6469870.64</v>
      </c>
      <c r="D18" s="22">
        <v>4924470.64</v>
      </c>
      <c r="E18" s="22">
        <v>4477556</v>
      </c>
      <c r="F18" s="22">
        <v>446914.64</v>
      </c>
      <c r="G18" s="22">
        <v>1545400</v>
      </c>
    </row>
    <row r="19" ht="18" customHeight="1" spans="1:7">
      <c r="A19" s="30" t="s">
        <v>82</v>
      </c>
      <c r="B19" s="128" t="s">
        <v>83</v>
      </c>
      <c r="C19" s="22">
        <v>6469870.64</v>
      </c>
      <c r="D19" s="22">
        <v>4924470.64</v>
      </c>
      <c r="E19" s="22">
        <v>4477556</v>
      </c>
      <c r="F19" s="22">
        <v>446914.64</v>
      </c>
      <c r="G19" s="22">
        <v>1545400</v>
      </c>
    </row>
    <row r="20" ht="18" customHeight="1" spans="1:7">
      <c r="A20" s="30" t="s">
        <v>84</v>
      </c>
      <c r="B20" s="129" t="s">
        <v>85</v>
      </c>
      <c r="C20" s="22">
        <v>4924470.64</v>
      </c>
      <c r="D20" s="22">
        <v>4924470.64</v>
      </c>
      <c r="E20" s="22">
        <v>4477556</v>
      </c>
      <c r="F20" s="22">
        <v>446914.64</v>
      </c>
      <c r="G20" s="22"/>
    </row>
    <row r="21" ht="18" customHeight="1" spans="1:7">
      <c r="A21" s="30" t="s">
        <v>86</v>
      </c>
      <c r="B21" s="129" t="s">
        <v>87</v>
      </c>
      <c r="C21" s="22">
        <v>1545400</v>
      </c>
      <c r="D21" s="22"/>
      <c r="E21" s="22"/>
      <c r="F21" s="22"/>
      <c r="G21" s="22">
        <v>1545400</v>
      </c>
    </row>
    <row r="22" ht="18" customHeight="1" spans="1:7">
      <c r="A22" s="30" t="s">
        <v>88</v>
      </c>
      <c r="B22" s="30" t="s">
        <v>89</v>
      </c>
      <c r="C22" s="22">
        <v>463472.48</v>
      </c>
      <c r="D22" s="22">
        <v>463472.48</v>
      </c>
      <c r="E22" s="22">
        <v>463472.48</v>
      </c>
      <c r="F22" s="22"/>
      <c r="G22" s="22"/>
    </row>
    <row r="23" ht="18" customHeight="1" spans="1:7">
      <c r="A23" s="30" t="s">
        <v>90</v>
      </c>
      <c r="B23" s="128" t="s">
        <v>91</v>
      </c>
      <c r="C23" s="22">
        <v>463472.48</v>
      </c>
      <c r="D23" s="22">
        <v>463472.48</v>
      </c>
      <c r="E23" s="22">
        <v>463472.48</v>
      </c>
      <c r="F23" s="22"/>
      <c r="G23" s="22"/>
    </row>
    <row r="24" ht="18" customHeight="1" spans="1:7">
      <c r="A24" s="30" t="s">
        <v>92</v>
      </c>
      <c r="B24" s="129" t="s">
        <v>93</v>
      </c>
      <c r="C24" s="22">
        <v>463472.48</v>
      </c>
      <c r="D24" s="22">
        <v>463472.48</v>
      </c>
      <c r="E24" s="22">
        <v>463472.48</v>
      </c>
      <c r="F24" s="22"/>
      <c r="G24" s="22"/>
    </row>
    <row r="25" ht="18" customHeight="1" spans="1:7">
      <c r="A25" s="130" t="s">
        <v>94</v>
      </c>
      <c r="B25" s="131" t="s">
        <v>94</v>
      </c>
      <c r="C25" s="22">
        <v>8556556.48</v>
      </c>
      <c r="D25" s="22">
        <v>7011156.48</v>
      </c>
      <c r="E25" s="22">
        <v>6544441.84</v>
      </c>
      <c r="F25" s="22">
        <v>466714.64</v>
      </c>
      <c r="G25" s="22">
        <v>1545400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60"/>
      <c r="F1" s="59" t="s">
        <v>117</v>
      </c>
    </row>
    <row r="2" ht="25.5" customHeight="1" spans="1:6">
      <c r="A2" s="117" t="s">
        <v>118</v>
      </c>
      <c r="B2" s="117"/>
      <c r="C2" s="117"/>
      <c r="D2" s="117"/>
      <c r="E2" s="117"/>
      <c r="F2" s="117"/>
    </row>
    <row r="3" ht="15.75" customHeight="1" spans="1:6">
      <c r="A3" s="4" t="str">
        <f>"单位名称："&amp;"云南省植保植检站"</f>
        <v>单位名称：云南省植保植检站</v>
      </c>
      <c r="B3" s="116"/>
      <c r="C3" s="60"/>
      <c r="F3" s="59" t="s">
        <v>119</v>
      </c>
    </row>
    <row r="4" ht="19.5" customHeight="1" spans="1:6">
      <c r="A4" s="9" t="s">
        <v>120</v>
      </c>
      <c r="B4" s="15" t="s">
        <v>121</v>
      </c>
      <c r="C4" s="10" t="s">
        <v>122</v>
      </c>
      <c r="D4" s="11"/>
      <c r="E4" s="12"/>
      <c r="F4" s="15" t="s">
        <v>123</v>
      </c>
    </row>
    <row r="5" ht="19.5" customHeight="1" spans="1:6">
      <c r="A5" s="17"/>
      <c r="B5" s="18"/>
      <c r="C5" s="62" t="s">
        <v>32</v>
      </c>
      <c r="D5" s="62" t="s">
        <v>124</v>
      </c>
      <c r="E5" s="62" t="s">
        <v>125</v>
      </c>
      <c r="F5" s="18"/>
    </row>
    <row r="6" ht="18.75" customHeight="1" spans="1:6">
      <c r="A6" s="118">
        <v>1</v>
      </c>
      <c r="B6" s="118">
        <v>2</v>
      </c>
      <c r="C6" s="119">
        <v>3</v>
      </c>
      <c r="D6" s="118">
        <v>4</v>
      </c>
      <c r="E6" s="118">
        <v>5</v>
      </c>
      <c r="F6" s="118">
        <v>6</v>
      </c>
    </row>
    <row r="7" ht="18.75" customHeight="1" spans="1:6">
      <c r="A7" s="120">
        <v>42548.9</v>
      </c>
      <c r="B7" s="120"/>
      <c r="C7" s="121">
        <v>40448.9</v>
      </c>
      <c r="D7" s="120"/>
      <c r="E7" s="120">
        <v>40448.9</v>
      </c>
      <c r="F7" s="120">
        <v>2100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6"/>
  <sheetViews>
    <sheetView showZeros="0"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07"/>
      <c r="W1" s="55"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"单位名称："&amp;"云南省植保植检站"</f>
        <v>单位名称：云南省植保植检站</v>
      </c>
      <c r="B3" s="5"/>
      <c r="C3" s="5"/>
      <c r="D3" s="5"/>
      <c r="E3" s="5"/>
      <c r="F3" s="5"/>
      <c r="G3" s="5"/>
      <c r="H3" s="6"/>
      <c r="I3" s="6"/>
      <c r="J3" s="6"/>
      <c r="K3" s="6"/>
      <c r="L3" s="6"/>
      <c r="M3" s="6"/>
      <c r="N3" s="6"/>
      <c r="O3" s="6"/>
      <c r="P3" s="6"/>
      <c r="Q3" s="6"/>
      <c r="U3" s="107"/>
      <c r="W3" s="103" t="s">
        <v>119</v>
      </c>
    </row>
    <row r="4" ht="21.75" customHeight="1" spans="1:23">
      <c r="A4" s="8" t="s">
        <v>128</v>
      </c>
      <c r="B4" s="8" t="s">
        <v>129</v>
      </c>
      <c r="C4" s="8" t="s">
        <v>130</v>
      </c>
      <c r="D4" s="9" t="s">
        <v>131</v>
      </c>
      <c r="E4" s="9" t="s">
        <v>132</v>
      </c>
      <c r="F4" s="9" t="s">
        <v>133</v>
      </c>
      <c r="G4" s="9" t="s">
        <v>134</v>
      </c>
      <c r="H4" s="62" t="s">
        <v>135</v>
      </c>
      <c r="I4" s="62"/>
      <c r="J4" s="62"/>
      <c r="K4" s="62"/>
      <c r="L4" s="109"/>
      <c r="M4" s="109"/>
      <c r="N4" s="109"/>
      <c r="O4" s="109"/>
      <c r="P4" s="109"/>
      <c r="Q4" s="47"/>
      <c r="R4" s="62"/>
      <c r="S4" s="62"/>
      <c r="T4" s="62"/>
      <c r="U4" s="62"/>
      <c r="V4" s="62"/>
      <c r="W4" s="62"/>
    </row>
    <row r="5" ht="21.75" customHeight="1" spans="1:23">
      <c r="A5" s="13"/>
      <c r="B5" s="13"/>
      <c r="C5" s="13"/>
      <c r="D5" s="14"/>
      <c r="E5" s="14"/>
      <c r="F5" s="14"/>
      <c r="G5" s="14"/>
      <c r="H5" s="62" t="s">
        <v>30</v>
      </c>
      <c r="I5" s="47" t="s">
        <v>33</v>
      </c>
      <c r="J5" s="47"/>
      <c r="K5" s="47"/>
      <c r="L5" s="109"/>
      <c r="M5" s="109"/>
      <c r="N5" s="109" t="s">
        <v>136</v>
      </c>
      <c r="O5" s="109"/>
      <c r="P5" s="109"/>
      <c r="Q5" s="47" t="s">
        <v>36</v>
      </c>
      <c r="R5" s="62" t="s">
        <v>51</v>
      </c>
      <c r="S5" s="47"/>
      <c r="T5" s="47"/>
      <c r="U5" s="47"/>
      <c r="V5" s="47"/>
      <c r="W5" s="47"/>
    </row>
    <row r="6" ht="15" customHeight="1" spans="1:23">
      <c r="A6" s="16"/>
      <c r="B6" s="16"/>
      <c r="C6" s="16"/>
      <c r="D6" s="17"/>
      <c r="E6" s="17"/>
      <c r="F6" s="17"/>
      <c r="G6" s="17"/>
      <c r="H6" s="62"/>
      <c r="I6" s="47" t="s">
        <v>137</v>
      </c>
      <c r="J6" s="47" t="s">
        <v>138</v>
      </c>
      <c r="K6" s="47" t="s">
        <v>139</v>
      </c>
      <c r="L6" s="113" t="s">
        <v>140</v>
      </c>
      <c r="M6" s="113" t="s">
        <v>141</v>
      </c>
      <c r="N6" s="113" t="s">
        <v>33</v>
      </c>
      <c r="O6" s="113" t="s">
        <v>34</v>
      </c>
      <c r="P6" s="113" t="s">
        <v>35</v>
      </c>
      <c r="Q6" s="47"/>
      <c r="R6" s="47" t="s">
        <v>32</v>
      </c>
      <c r="S6" s="47" t="s">
        <v>43</v>
      </c>
      <c r="T6" s="47" t="s">
        <v>142</v>
      </c>
      <c r="U6" s="47" t="s">
        <v>39</v>
      </c>
      <c r="V6" s="47" t="s">
        <v>40</v>
      </c>
      <c r="W6" s="47" t="s">
        <v>41</v>
      </c>
    </row>
    <row r="7" ht="27.75" customHeight="1" spans="1:23">
      <c r="A7" s="16"/>
      <c r="B7" s="16"/>
      <c r="C7" s="16"/>
      <c r="D7" s="17"/>
      <c r="E7" s="17"/>
      <c r="F7" s="17"/>
      <c r="G7" s="17"/>
      <c r="H7" s="62"/>
      <c r="I7" s="47"/>
      <c r="J7" s="47"/>
      <c r="K7" s="47"/>
      <c r="L7" s="113"/>
      <c r="M7" s="113"/>
      <c r="N7" s="113"/>
      <c r="O7" s="113"/>
      <c r="P7" s="113"/>
      <c r="Q7" s="47"/>
      <c r="R7" s="47"/>
      <c r="S7" s="47"/>
      <c r="T7" s="47"/>
      <c r="U7" s="47"/>
      <c r="V7" s="47"/>
      <c r="W7" s="47"/>
    </row>
    <row r="8" ht="15" customHeight="1" spans="1:23">
      <c r="A8" s="114">
        <v>1</v>
      </c>
      <c r="B8" s="114">
        <v>2</v>
      </c>
      <c r="C8" s="114">
        <v>3</v>
      </c>
      <c r="D8" s="114">
        <v>4</v>
      </c>
      <c r="E8" s="114">
        <v>5</v>
      </c>
      <c r="F8" s="114">
        <v>6</v>
      </c>
      <c r="G8" s="114">
        <v>7</v>
      </c>
      <c r="H8" s="114">
        <v>8</v>
      </c>
      <c r="I8" s="114">
        <v>9</v>
      </c>
      <c r="J8" s="114">
        <v>10</v>
      </c>
      <c r="K8" s="114">
        <v>11</v>
      </c>
      <c r="L8" s="114">
        <v>12</v>
      </c>
      <c r="M8" s="114">
        <v>13</v>
      </c>
      <c r="N8" s="114">
        <v>14</v>
      </c>
      <c r="O8" s="114">
        <v>15</v>
      </c>
      <c r="P8" s="114">
        <v>16</v>
      </c>
      <c r="Q8" s="114">
        <v>17</v>
      </c>
      <c r="R8" s="114">
        <v>18</v>
      </c>
      <c r="S8" s="114">
        <v>19</v>
      </c>
      <c r="T8" s="114">
        <v>20</v>
      </c>
      <c r="U8" s="114">
        <v>21</v>
      </c>
      <c r="V8" s="114">
        <v>22</v>
      </c>
      <c r="W8" s="114">
        <v>23</v>
      </c>
    </row>
    <row r="9" ht="18.75" customHeight="1" spans="1:23">
      <c r="A9" s="23" t="s">
        <v>45</v>
      </c>
      <c r="B9" s="111"/>
      <c r="C9" s="23"/>
      <c r="D9" s="23"/>
      <c r="E9" s="23"/>
      <c r="F9" s="23"/>
      <c r="G9" s="23"/>
      <c r="H9" s="22">
        <v>7011156.48</v>
      </c>
      <c r="I9" s="22">
        <v>7011156.48</v>
      </c>
      <c r="J9" s="22">
        <v>1731032.92</v>
      </c>
      <c r="K9" s="22"/>
      <c r="L9" s="22">
        <v>5280123.56</v>
      </c>
      <c r="M9" s="22"/>
      <c r="N9" s="22"/>
      <c r="O9" s="22"/>
      <c r="P9" s="22"/>
      <c r="Q9" s="22"/>
      <c r="R9" s="22"/>
      <c r="S9" s="22"/>
      <c r="T9" s="22"/>
      <c r="U9" s="22"/>
      <c r="V9" s="22"/>
      <c r="W9" s="22"/>
    </row>
    <row r="10" ht="31.4" customHeight="1" spans="1:23">
      <c r="A10" s="115" t="s">
        <v>45</v>
      </c>
      <c r="B10" s="111" t="s">
        <v>143</v>
      </c>
      <c r="C10" s="23" t="s">
        <v>144</v>
      </c>
      <c r="D10" s="23" t="s">
        <v>84</v>
      </c>
      <c r="E10" s="23" t="s">
        <v>85</v>
      </c>
      <c r="F10" s="23" t="s">
        <v>145</v>
      </c>
      <c r="G10" s="23" t="s">
        <v>146</v>
      </c>
      <c r="H10" s="22">
        <v>1505016</v>
      </c>
      <c r="I10" s="22">
        <v>1505016</v>
      </c>
      <c r="J10" s="22">
        <v>376254</v>
      </c>
      <c r="K10" s="22"/>
      <c r="L10" s="22">
        <v>1128762</v>
      </c>
      <c r="M10" s="22"/>
      <c r="N10" s="22"/>
      <c r="O10" s="22"/>
      <c r="P10" s="22"/>
      <c r="Q10" s="22"/>
      <c r="R10" s="22"/>
      <c r="S10" s="22"/>
      <c r="T10" s="22"/>
      <c r="U10" s="22"/>
      <c r="V10" s="22"/>
      <c r="W10" s="22"/>
    </row>
    <row r="11" ht="31.4" customHeight="1" spans="1:23">
      <c r="A11" s="115" t="s">
        <v>45</v>
      </c>
      <c r="B11" s="111" t="s">
        <v>143</v>
      </c>
      <c r="C11" s="23" t="s">
        <v>144</v>
      </c>
      <c r="D11" s="23" t="s">
        <v>84</v>
      </c>
      <c r="E11" s="23" t="s">
        <v>85</v>
      </c>
      <c r="F11" s="23" t="s">
        <v>147</v>
      </c>
      <c r="G11" s="23" t="s">
        <v>148</v>
      </c>
      <c r="H11" s="22">
        <v>91920</v>
      </c>
      <c r="I11" s="22">
        <v>91920</v>
      </c>
      <c r="J11" s="22">
        <v>22980</v>
      </c>
      <c r="K11" s="22"/>
      <c r="L11" s="22">
        <v>68940</v>
      </c>
      <c r="M11" s="22"/>
      <c r="N11" s="22"/>
      <c r="O11" s="22"/>
      <c r="P11" s="22"/>
      <c r="Q11" s="22"/>
      <c r="R11" s="22"/>
      <c r="S11" s="22"/>
      <c r="T11" s="22"/>
      <c r="U11" s="22"/>
      <c r="V11" s="22"/>
      <c r="W11" s="22"/>
    </row>
    <row r="12" ht="31.4" customHeight="1" spans="1:23">
      <c r="A12" s="115" t="s">
        <v>45</v>
      </c>
      <c r="B12" s="111" t="s">
        <v>143</v>
      </c>
      <c r="C12" s="23" t="s">
        <v>144</v>
      </c>
      <c r="D12" s="23" t="s">
        <v>84</v>
      </c>
      <c r="E12" s="23" t="s">
        <v>85</v>
      </c>
      <c r="F12" s="23" t="s">
        <v>149</v>
      </c>
      <c r="G12" s="23" t="s">
        <v>150</v>
      </c>
      <c r="H12" s="22">
        <v>125418</v>
      </c>
      <c r="I12" s="22">
        <v>125418</v>
      </c>
      <c r="J12" s="22">
        <v>31354.5</v>
      </c>
      <c r="K12" s="22"/>
      <c r="L12" s="22">
        <v>94063.5</v>
      </c>
      <c r="M12" s="22"/>
      <c r="N12" s="22"/>
      <c r="O12" s="22"/>
      <c r="P12" s="22"/>
      <c r="Q12" s="22"/>
      <c r="R12" s="22"/>
      <c r="S12" s="22"/>
      <c r="T12" s="22"/>
      <c r="U12" s="22"/>
      <c r="V12" s="22"/>
      <c r="W12" s="22"/>
    </row>
    <row r="13" ht="31.4" customHeight="1" spans="1:23">
      <c r="A13" s="115" t="s">
        <v>45</v>
      </c>
      <c r="B13" s="111" t="s">
        <v>143</v>
      </c>
      <c r="C13" s="23" t="s">
        <v>144</v>
      </c>
      <c r="D13" s="23" t="s">
        <v>84</v>
      </c>
      <c r="E13" s="23" t="s">
        <v>85</v>
      </c>
      <c r="F13" s="23" t="s">
        <v>151</v>
      </c>
      <c r="G13" s="23" t="s">
        <v>152</v>
      </c>
      <c r="H13" s="22">
        <v>2119284</v>
      </c>
      <c r="I13" s="22">
        <v>2119284</v>
      </c>
      <c r="J13" s="22">
        <v>529821</v>
      </c>
      <c r="K13" s="22"/>
      <c r="L13" s="22">
        <v>1589463</v>
      </c>
      <c r="M13" s="22"/>
      <c r="N13" s="22"/>
      <c r="O13" s="22"/>
      <c r="P13" s="22"/>
      <c r="Q13" s="22"/>
      <c r="R13" s="22"/>
      <c r="S13" s="22"/>
      <c r="T13" s="22"/>
      <c r="U13" s="22"/>
      <c r="V13" s="22"/>
      <c r="W13" s="22"/>
    </row>
    <row r="14" ht="31.4" customHeight="1" spans="1:23">
      <c r="A14" s="115" t="s">
        <v>45</v>
      </c>
      <c r="B14" s="111" t="s">
        <v>153</v>
      </c>
      <c r="C14" s="23" t="s">
        <v>154</v>
      </c>
      <c r="D14" s="23" t="s">
        <v>65</v>
      </c>
      <c r="E14" s="23" t="s">
        <v>66</v>
      </c>
      <c r="F14" s="23" t="s">
        <v>155</v>
      </c>
      <c r="G14" s="23" t="s">
        <v>156</v>
      </c>
      <c r="H14" s="22">
        <v>548304.62</v>
      </c>
      <c r="I14" s="22">
        <v>548304.62</v>
      </c>
      <c r="J14" s="22">
        <v>137076.16</v>
      </c>
      <c r="K14" s="22"/>
      <c r="L14" s="22">
        <v>411228.46</v>
      </c>
      <c r="M14" s="22"/>
      <c r="N14" s="22"/>
      <c r="O14" s="22"/>
      <c r="P14" s="22"/>
      <c r="Q14" s="22"/>
      <c r="R14" s="22"/>
      <c r="S14" s="22"/>
      <c r="T14" s="22"/>
      <c r="U14" s="22"/>
      <c r="V14" s="22"/>
      <c r="W14" s="22"/>
    </row>
    <row r="15" ht="31.4" customHeight="1" spans="1:23">
      <c r="A15" s="115" t="s">
        <v>45</v>
      </c>
      <c r="B15" s="111" t="s">
        <v>153</v>
      </c>
      <c r="C15" s="23" t="s">
        <v>154</v>
      </c>
      <c r="D15" s="23" t="s">
        <v>69</v>
      </c>
      <c r="E15" s="23" t="s">
        <v>68</v>
      </c>
      <c r="F15" s="23" t="s">
        <v>157</v>
      </c>
      <c r="G15" s="23" t="s">
        <v>158</v>
      </c>
      <c r="H15" s="22">
        <v>26858.52</v>
      </c>
      <c r="I15" s="22">
        <v>26858.52</v>
      </c>
      <c r="J15" s="22">
        <v>6714.63</v>
      </c>
      <c r="K15" s="22"/>
      <c r="L15" s="22">
        <v>20143.89</v>
      </c>
      <c r="M15" s="22"/>
      <c r="N15" s="22"/>
      <c r="O15" s="22"/>
      <c r="P15" s="22"/>
      <c r="Q15" s="22"/>
      <c r="R15" s="22"/>
      <c r="S15" s="22"/>
      <c r="T15" s="22"/>
      <c r="U15" s="22"/>
      <c r="V15" s="22"/>
      <c r="W15" s="22"/>
    </row>
    <row r="16" ht="31.4" customHeight="1" spans="1:23">
      <c r="A16" s="115" t="s">
        <v>45</v>
      </c>
      <c r="B16" s="111" t="s">
        <v>153</v>
      </c>
      <c r="C16" s="23" t="s">
        <v>154</v>
      </c>
      <c r="D16" s="23" t="s">
        <v>74</v>
      </c>
      <c r="E16" s="23" t="s">
        <v>75</v>
      </c>
      <c r="F16" s="23" t="s">
        <v>159</v>
      </c>
      <c r="G16" s="23" t="s">
        <v>160</v>
      </c>
      <c r="H16" s="22">
        <v>342690.39</v>
      </c>
      <c r="I16" s="22">
        <v>342690.39</v>
      </c>
      <c r="J16" s="22">
        <v>85672.6</v>
      </c>
      <c r="K16" s="22"/>
      <c r="L16" s="22">
        <v>257017.79</v>
      </c>
      <c r="M16" s="22"/>
      <c r="N16" s="22"/>
      <c r="O16" s="22"/>
      <c r="P16" s="22"/>
      <c r="Q16" s="22"/>
      <c r="R16" s="22"/>
      <c r="S16" s="22"/>
      <c r="T16" s="22"/>
      <c r="U16" s="22"/>
      <c r="V16" s="22"/>
      <c r="W16" s="22"/>
    </row>
    <row r="17" ht="31.4" customHeight="1" spans="1:23">
      <c r="A17" s="115" t="s">
        <v>45</v>
      </c>
      <c r="B17" s="111" t="s">
        <v>153</v>
      </c>
      <c r="C17" s="23" t="s">
        <v>154</v>
      </c>
      <c r="D17" s="23" t="s">
        <v>74</v>
      </c>
      <c r="E17" s="23" t="s">
        <v>75</v>
      </c>
      <c r="F17" s="23" t="s">
        <v>161</v>
      </c>
      <c r="G17" s="23" t="s">
        <v>162</v>
      </c>
      <c r="H17" s="22">
        <v>118230</v>
      </c>
      <c r="I17" s="22">
        <v>118230</v>
      </c>
      <c r="J17" s="22">
        <v>29557.5</v>
      </c>
      <c r="K17" s="22"/>
      <c r="L17" s="22">
        <v>88672.5</v>
      </c>
      <c r="M17" s="22"/>
      <c r="N17" s="22"/>
      <c r="O17" s="22"/>
      <c r="P17" s="22"/>
      <c r="Q17" s="22"/>
      <c r="R17" s="22"/>
      <c r="S17" s="22"/>
      <c r="T17" s="22"/>
      <c r="U17" s="22"/>
      <c r="V17" s="22"/>
      <c r="W17" s="22"/>
    </row>
    <row r="18" ht="31.4" customHeight="1" spans="1:23">
      <c r="A18" s="115" t="s">
        <v>45</v>
      </c>
      <c r="B18" s="111" t="s">
        <v>153</v>
      </c>
      <c r="C18" s="23" t="s">
        <v>154</v>
      </c>
      <c r="D18" s="23" t="s">
        <v>76</v>
      </c>
      <c r="E18" s="23" t="s">
        <v>77</v>
      </c>
      <c r="F18" s="23" t="s">
        <v>163</v>
      </c>
      <c r="G18" s="23" t="s">
        <v>164</v>
      </c>
      <c r="H18" s="22">
        <v>347379.56</v>
      </c>
      <c r="I18" s="22">
        <v>347379.56</v>
      </c>
      <c r="J18" s="22">
        <v>86844.89</v>
      </c>
      <c r="K18" s="22"/>
      <c r="L18" s="22">
        <v>260534.67</v>
      </c>
      <c r="M18" s="22"/>
      <c r="N18" s="22"/>
      <c r="O18" s="22"/>
      <c r="P18" s="22"/>
      <c r="Q18" s="22"/>
      <c r="R18" s="22"/>
      <c r="S18" s="22"/>
      <c r="T18" s="22"/>
      <c r="U18" s="22"/>
      <c r="V18" s="22"/>
      <c r="W18" s="22"/>
    </row>
    <row r="19" ht="31.4" customHeight="1" spans="1:23">
      <c r="A19" s="115" t="s">
        <v>45</v>
      </c>
      <c r="B19" s="111" t="s">
        <v>153</v>
      </c>
      <c r="C19" s="23" t="s">
        <v>154</v>
      </c>
      <c r="D19" s="23" t="s">
        <v>78</v>
      </c>
      <c r="E19" s="23" t="s">
        <v>79</v>
      </c>
      <c r="F19" s="23" t="s">
        <v>157</v>
      </c>
      <c r="G19" s="23" t="s">
        <v>158</v>
      </c>
      <c r="H19" s="22">
        <v>22932</v>
      </c>
      <c r="I19" s="22">
        <v>22932</v>
      </c>
      <c r="J19" s="22">
        <v>22932</v>
      </c>
      <c r="K19" s="22"/>
      <c r="L19" s="22"/>
      <c r="M19" s="22"/>
      <c r="N19" s="22"/>
      <c r="O19" s="22"/>
      <c r="P19" s="22"/>
      <c r="Q19" s="22"/>
      <c r="R19" s="22"/>
      <c r="S19" s="22"/>
      <c r="T19" s="22"/>
      <c r="U19" s="22"/>
      <c r="V19" s="22"/>
      <c r="W19" s="22"/>
    </row>
    <row r="20" ht="31.4" customHeight="1" spans="1:23">
      <c r="A20" s="115" t="s">
        <v>45</v>
      </c>
      <c r="B20" s="111" t="s">
        <v>165</v>
      </c>
      <c r="C20" s="23" t="s">
        <v>93</v>
      </c>
      <c r="D20" s="23" t="s">
        <v>92</v>
      </c>
      <c r="E20" s="23" t="s">
        <v>93</v>
      </c>
      <c r="F20" s="23" t="s">
        <v>166</v>
      </c>
      <c r="G20" s="23" t="s">
        <v>93</v>
      </c>
      <c r="H20" s="22">
        <v>402249.08</v>
      </c>
      <c r="I20" s="22">
        <v>402249.08</v>
      </c>
      <c r="J20" s="22">
        <v>100562.27</v>
      </c>
      <c r="K20" s="22"/>
      <c r="L20" s="22">
        <v>301686.81</v>
      </c>
      <c r="M20" s="22"/>
      <c r="N20" s="22"/>
      <c r="O20" s="22"/>
      <c r="P20" s="22"/>
      <c r="Q20" s="22"/>
      <c r="R20" s="22"/>
      <c r="S20" s="22"/>
      <c r="T20" s="22"/>
      <c r="U20" s="22"/>
      <c r="V20" s="22"/>
      <c r="W20" s="22"/>
    </row>
    <row r="21" ht="31.4" customHeight="1" spans="1:23">
      <c r="A21" s="115" t="s">
        <v>45</v>
      </c>
      <c r="B21" s="111" t="s">
        <v>167</v>
      </c>
      <c r="C21" s="23" t="s">
        <v>168</v>
      </c>
      <c r="D21" s="23" t="s">
        <v>84</v>
      </c>
      <c r="E21" s="23" t="s">
        <v>85</v>
      </c>
      <c r="F21" s="23" t="s">
        <v>169</v>
      </c>
      <c r="G21" s="23" t="s">
        <v>170</v>
      </c>
      <c r="H21" s="22">
        <v>40448.9</v>
      </c>
      <c r="I21" s="22">
        <v>40448.9</v>
      </c>
      <c r="J21" s="22"/>
      <c r="K21" s="22"/>
      <c r="L21" s="22">
        <v>40448.9</v>
      </c>
      <c r="M21" s="22"/>
      <c r="N21" s="22"/>
      <c r="O21" s="22"/>
      <c r="P21" s="22"/>
      <c r="Q21" s="22"/>
      <c r="R21" s="22"/>
      <c r="S21" s="22"/>
      <c r="T21" s="22"/>
      <c r="U21" s="22"/>
      <c r="V21" s="22"/>
      <c r="W21" s="22"/>
    </row>
    <row r="22" ht="31.4" customHeight="1" spans="1:23">
      <c r="A22" s="115" t="s">
        <v>45</v>
      </c>
      <c r="B22" s="111" t="s">
        <v>171</v>
      </c>
      <c r="C22" s="23" t="s">
        <v>123</v>
      </c>
      <c r="D22" s="23" t="s">
        <v>84</v>
      </c>
      <c r="E22" s="23" t="s">
        <v>85</v>
      </c>
      <c r="F22" s="23" t="s">
        <v>172</v>
      </c>
      <c r="G22" s="23" t="s">
        <v>123</v>
      </c>
      <c r="H22" s="22">
        <v>2100</v>
      </c>
      <c r="I22" s="22">
        <v>2100</v>
      </c>
      <c r="J22" s="22">
        <v>525</v>
      </c>
      <c r="K22" s="22"/>
      <c r="L22" s="22">
        <v>1575</v>
      </c>
      <c r="M22" s="22"/>
      <c r="N22" s="22"/>
      <c r="O22" s="22"/>
      <c r="P22" s="22"/>
      <c r="Q22" s="22"/>
      <c r="R22" s="22"/>
      <c r="S22" s="22"/>
      <c r="T22" s="22"/>
      <c r="U22" s="22"/>
      <c r="V22" s="22"/>
      <c r="W22" s="22"/>
    </row>
    <row r="23" ht="31.4" customHeight="1" spans="1:23">
      <c r="A23" s="115" t="s">
        <v>45</v>
      </c>
      <c r="B23" s="111" t="s">
        <v>173</v>
      </c>
      <c r="C23" s="23" t="s">
        <v>174</v>
      </c>
      <c r="D23" s="23" t="s">
        <v>84</v>
      </c>
      <c r="E23" s="23" t="s">
        <v>85</v>
      </c>
      <c r="F23" s="23" t="s">
        <v>175</v>
      </c>
      <c r="G23" s="23" t="s">
        <v>174</v>
      </c>
      <c r="H23" s="22">
        <v>76832.76</v>
      </c>
      <c r="I23" s="22">
        <v>76832.76</v>
      </c>
      <c r="J23" s="22">
        <v>19208.19</v>
      </c>
      <c r="K23" s="22"/>
      <c r="L23" s="22">
        <v>57624.57</v>
      </c>
      <c r="M23" s="22"/>
      <c r="N23" s="22"/>
      <c r="O23" s="22"/>
      <c r="P23" s="22"/>
      <c r="Q23" s="22"/>
      <c r="R23" s="22"/>
      <c r="S23" s="22"/>
      <c r="T23" s="22"/>
      <c r="U23" s="22"/>
      <c r="V23" s="22"/>
      <c r="W23" s="22"/>
    </row>
    <row r="24" ht="31.4" customHeight="1" spans="1:23">
      <c r="A24" s="115" t="s">
        <v>45</v>
      </c>
      <c r="B24" s="111" t="s">
        <v>176</v>
      </c>
      <c r="C24" s="23" t="s">
        <v>177</v>
      </c>
      <c r="D24" s="23" t="s">
        <v>63</v>
      </c>
      <c r="E24" s="23" t="s">
        <v>64</v>
      </c>
      <c r="F24" s="23" t="s">
        <v>178</v>
      </c>
      <c r="G24" s="23" t="s">
        <v>179</v>
      </c>
      <c r="H24" s="22">
        <v>18180</v>
      </c>
      <c r="I24" s="22">
        <v>18180</v>
      </c>
      <c r="J24" s="22">
        <v>4545</v>
      </c>
      <c r="K24" s="22"/>
      <c r="L24" s="22">
        <v>13635</v>
      </c>
      <c r="M24" s="22"/>
      <c r="N24" s="22"/>
      <c r="O24" s="22"/>
      <c r="P24" s="22"/>
      <c r="Q24" s="22"/>
      <c r="R24" s="22"/>
      <c r="S24" s="22"/>
      <c r="T24" s="22"/>
      <c r="U24" s="22"/>
      <c r="V24" s="22"/>
      <c r="W24" s="22"/>
    </row>
    <row r="25" ht="31.4" customHeight="1" spans="1:23">
      <c r="A25" s="115" t="s">
        <v>45</v>
      </c>
      <c r="B25" s="111" t="s">
        <v>176</v>
      </c>
      <c r="C25" s="23" t="s">
        <v>177</v>
      </c>
      <c r="D25" s="23" t="s">
        <v>84</v>
      </c>
      <c r="E25" s="23" t="s">
        <v>85</v>
      </c>
      <c r="F25" s="23" t="s">
        <v>180</v>
      </c>
      <c r="G25" s="23" t="s">
        <v>181</v>
      </c>
      <c r="H25" s="22">
        <v>30000</v>
      </c>
      <c r="I25" s="22">
        <v>30000</v>
      </c>
      <c r="J25" s="22"/>
      <c r="K25" s="22"/>
      <c r="L25" s="22">
        <v>30000</v>
      </c>
      <c r="M25" s="22"/>
      <c r="N25" s="22"/>
      <c r="O25" s="22"/>
      <c r="P25" s="22"/>
      <c r="Q25" s="22"/>
      <c r="R25" s="22"/>
      <c r="S25" s="22"/>
      <c r="T25" s="22"/>
      <c r="U25" s="22"/>
      <c r="V25" s="22"/>
      <c r="W25" s="22"/>
    </row>
    <row r="26" ht="31.4" customHeight="1" spans="1:23">
      <c r="A26" s="115" t="s">
        <v>45</v>
      </c>
      <c r="B26" s="111" t="s">
        <v>176</v>
      </c>
      <c r="C26" s="23" t="s">
        <v>177</v>
      </c>
      <c r="D26" s="23" t="s">
        <v>84</v>
      </c>
      <c r="E26" s="23" t="s">
        <v>85</v>
      </c>
      <c r="F26" s="23" t="s">
        <v>182</v>
      </c>
      <c r="G26" s="23" t="s">
        <v>183</v>
      </c>
      <c r="H26" s="22">
        <v>85200</v>
      </c>
      <c r="I26" s="22">
        <v>85200</v>
      </c>
      <c r="J26" s="22"/>
      <c r="K26" s="22"/>
      <c r="L26" s="22">
        <v>85200</v>
      </c>
      <c r="M26" s="22"/>
      <c r="N26" s="22"/>
      <c r="O26" s="22"/>
      <c r="P26" s="22"/>
      <c r="Q26" s="22"/>
      <c r="R26" s="22"/>
      <c r="S26" s="22"/>
      <c r="T26" s="22"/>
      <c r="U26" s="22"/>
      <c r="V26" s="22"/>
      <c r="W26" s="22"/>
    </row>
    <row r="27" ht="31.4" customHeight="1" spans="1:23">
      <c r="A27" s="115" t="s">
        <v>45</v>
      </c>
      <c r="B27" s="111" t="s">
        <v>176</v>
      </c>
      <c r="C27" s="23" t="s">
        <v>177</v>
      </c>
      <c r="D27" s="23" t="s">
        <v>84</v>
      </c>
      <c r="E27" s="23" t="s">
        <v>85</v>
      </c>
      <c r="F27" s="23" t="s">
        <v>184</v>
      </c>
      <c r="G27" s="23" t="s">
        <v>185</v>
      </c>
      <c r="H27" s="22">
        <v>35361.55</v>
      </c>
      <c r="I27" s="22">
        <v>35361.55</v>
      </c>
      <c r="J27" s="22">
        <v>8840.39</v>
      </c>
      <c r="K27" s="22"/>
      <c r="L27" s="22">
        <v>26521.16</v>
      </c>
      <c r="M27" s="22"/>
      <c r="N27" s="22"/>
      <c r="O27" s="22"/>
      <c r="P27" s="22"/>
      <c r="Q27" s="22"/>
      <c r="R27" s="22"/>
      <c r="S27" s="22"/>
      <c r="T27" s="22"/>
      <c r="U27" s="22"/>
      <c r="V27" s="22"/>
      <c r="W27" s="22"/>
    </row>
    <row r="28" ht="31.4" customHeight="1" spans="1:23">
      <c r="A28" s="115" t="s">
        <v>45</v>
      </c>
      <c r="B28" s="111" t="s">
        <v>176</v>
      </c>
      <c r="C28" s="23" t="s">
        <v>177</v>
      </c>
      <c r="D28" s="23" t="s">
        <v>84</v>
      </c>
      <c r="E28" s="23" t="s">
        <v>85</v>
      </c>
      <c r="F28" s="23" t="s">
        <v>186</v>
      </c>
      <c r="G28" s="23" t="s">
        <v>187</v>
      </c>
      <c r="H28" s="22">
        <v>10000</v>
      </c>
      <c r="I28" s="22">
        <v>10000</v>
      </c>
      <c r="J28" s="22">
        <v>2500</v>
      </c>
      <c r="K28" s="22"/>
      <c r="L28" s="22">
        <v>7500</v>
      </c>
      <c r="M28" s="22"/>
      <c r="N28" s="22"/>
      <c r="O28" s="22"/>
      <c r="P28" s="22"/>
      <c r="Q28" s="22"/>
      <c r="R28" s="22"/>
      <c r="S28" s="22"/>
      <c r="T28" s="22"/>
      <c r="U28" s="22"/>
      <c r="V28" s="22"/>
      <c r="W28" s="22"/>
    </row>
    <row r="29" ht="31.4" customHeight="1" spans="1:23">
      <c r="A29" s="115" t="s">
        <v>45</v>
      </c>
      <c r="B29" s="111" t="s">
        <v>176</v>
      </c>
      <c r="C29" s="23" t="s">
        <v>177</v>
      </c>
      <c r="D29" s="23" t="s">
        <v>84</v>
      </c>
      <c r="E29" s="23" t="s">
        <v>85</v>
      </c>
      <c r="F29" s="23" t="s">
        <v>178</v>
      </c>
      <c r="G29" s="23" t="s">
        <v>179</v>
      </c>
      <c r="H29" s="22">
        <v>99532.76</v>
      </c>
      <c r="I29" s="22">
        <v>99532.76</v>
      </c>
      <c r="J29" s="22">
        <v>24883.19</v>
      </c>
      <c r="K29" s="22"/>
      <c r="L29" s="22">
        <v>74649.57</v>
      </c>
      <c r="M29" s="22"/>
      <c r="N29" s="22"/>
      <c r="O29" s="22"/>
      <c r="P29" s="22"/>
      <c r="Q29" s="22"/>
      <c r="R29" s="22"/>
      <c r="S29" s="22"/>
      <c r="T29" s="22"/>
      <c r="U29" s="22"/>
      <c r="V29" s="22"/>
      <c r="W29" s="22"/>
    </row>
    <row r="30" ht="31.4" customHeight="1" spans="1:23">
      <c r="A30" s="115" t="s">
        <v>45</v>
      </c>
      <c r="B30" s="111" t="s">
        <v>176</v>
      </c>
      <c r="C30" s="23" t="s">
        <v>177</v>
      </c>
      <c r="D30" s="23" t="s">
        <v>84</v>
      </c>
      <c r="E30" s="23" t="s">
        <v>85</v>
      </c>
      <c r="F30" s="23" t="s">
        <v>188</v>
      </c>
      <c r="G30" s="23" t="s">
        <v>189</v>
      </c>
      <c r="H30" s="22">
        <v>10000</v>
      </c>
      <c r="I30" s="22">
        <v>10000</v>
      </c>
      <c r="J30" s="22"/>
      <c r="K30" s="22"/>
      <c r="L30" s="22">
        <v>10000</v>
      </c>
      <c r="M30" s="22"/>
      <c r="N30" s="22"/>
      <c r="O30" s="22"/>
      <c r="P30" s="22"/>
      <c r="Q30" s="22"/>
      <c r="R30" s="22"/>
      <c r="S30" s="22"/>
      <c r="T30" s="22"/>
      <c r="U30" s="22"/>
      <c r="V30" s="22"/>
      <c r="W30" s="22"/>
    </row>
    <row r="31" ht="31.4" customHeight="1" spans="1:23">
      <c r="A31" s="115" t="s">
        <v>45</v>
      </c>
      <c r="B31" s="111" t="s">
        <v>190</v>
      </c>
      <c r="C31" s="23" t="s">
        <v>144</v>
      </c>
      <c r="D31" s="23" t="s">
        <v>84</v>
      </c>
      <c r="E31" s="23" t="s">
        <v>85</v>
      </c>
      <c r="F31" s="23" t="s">
        <v>145</v>
      </c>
      <c r="G31" s="23" t="s">
        <v>146</v>
      </c>
      <c r="H31" s="22">
        <v>219912</v>
      </c>
      <c r="I31" s="22">
        <v>219912</v>
      </c>
      <c r="J31" s="22">
        <v>54978</v>
      </c>
      <c r="K31" s="22"/>
      <c r="L31" s="22">
        <v>164934</v>
      </c>
      <c r="M31" s="22"/>
      <c r="N31" s="22"/>
      <c r="O31" s="22"/>
      <c r="P31" s="22"/>
      <c r="Q31" s="22"/>
      <c r="R31" s="22"/>
      <c r="S31" s="22"/>
      <c r="T31" s="22"/>
      <c r="U31" s="22"/>
      <c r="V31" s="22"/>
      <c r="W31" s="22"/>
    </row>
    <row r="32" ht="31.4" customHeight="1" spans="1:23">
      <c r="A32" s="115" t="s">
        <v>45</v>
      </c>
      <c r="B32" s="111" t="s">
        <v>190</v>
      </c>
      <c r="C32" s="23" t="s">
        <v>144</v>
      </c>
      <c r="D32" s="23" t="s">
        <v>84</v>
      </c>
      <c r="E32" s="23" t="s">
        <v>85</v>
      </c>
      <c r="F32" s="23" t="s">
        <v>147</v>
      </c>
      <c r="G32" s="23" t="s">
        <v>148</v>
      </c>
      <c r="H32" s="22">
        <v>21600</v>
      </c>
      <c r="I32" s="22">
        <v>21600</v>
      </c>
      <c r="J32" s="22">
        <v>5400</v>
      </c>
      <c r="K32" s="22"/>
      <c r="L32" s="22">
        <v>16200</v>
      </c>
      <c r="M32" s="22"/>
      <c r="N32" s="22"/>
      <c r="O32" s="22"/>
      <c r="P32" s="22"/>
      <c r="Q32" s="22"/>
      <c r="R32" s="22"/>
      <c r="S32" s="22"/>
      <c r="T32" s="22"/>
      <c r="U32" s="22"/>
      <c r="V32" s="22"/>
      <c r="W32" s="22"/>
    </row>
    <row r="33" ht="31.4" customHeight="1" spans="1:23">
      <c r="A33" s="115" t="s">
        <v>45</v>
      </c>
      <c r="B33" s="111" t="s">
        <v>190</v>
      </c>
      <c r="C33" s="23" t="s">
        <v>144</v>
      </c>
      <c r="D33" s="23" t="s">
        <v>84</v>
      </c>
      <c r="E33" s="23" t="s">
        <v>85</v>
      </c>
      <c r="F33" s="23" t="s">
        <v>149</v>
      </c>
      <c r="G33" s="23" t="s">
        <v>150</v>
      </c>
      <c r="H33" s="22">
        <v>18326</v>
      </c>
      <c r="I33" s="22">
        <v>18326</v>
      </c>
      <c r="J33" s="22">
        <v>4581.5</v>
      </c>
      <c r="K33" s="22"/>
      <c r="L33" s="22">
        <v>13744.5</v>
      </c>
      <c r="M33" s="22"/>
      <c r="N33" s="22"/>
      <c r="O33" s="22"/>
      <c r="P33" s="22"/>
      <c r="Q33" s="22"/>
      <c r="R33" s="22"/>
      <c r="S33" s="22"/>
      <c r="T33" s="22"/>
      <c r="U33" s="22"/>
      <c r="V33" s="22"/>
      <c r="W33" s="22"/>
    </row>
    <row r="34" ht="31.4" customHeight="1" spans="1:23">
      <c r="A34" s="115" t="s">
        <v>45</v>
      </c>
      <c r="B34" s="111" t="s">
        <v>190</v>
      </c>
      <c r="C34" s="23" t="s">
        <v>144</v>
      </c>
      <c r="D34" s="23" t="s">
        <v>84</v>
      </c>
      <c r="E34" s="23" t="s">
        <v>85</v>
      </c>
      <c r="F34" s="23" t="s">
        <v>151</v>
      </c>
      <c r="G34" s="23" t="s">
        <v>152</v>
      </c>
      <c r="H34" s="22">
        <v>376080</v>
      </c>
      <c r="I34" s="22">
        <v>376080</v>
      </c>
      <c r="J34" s="22">
        <v>94020</v>
      </c>
      <c r="K34" s="22"/>
      <c r="L34" s="22">
        <v>282060</v>
      </c>
      <c r="M34" s="22"/>
      <c r="N34" s="22"/>
      <c r="O34" s="22"/>
      <c r="P34" s="22"/>
      <c r="Q34" s="22"/>
      <c r="R34" s="22"/>
      <c r="S34" s="22"/>
      <c r="T34" s="22"/>
      <c r="U34" s="22"/>
      <c r="V34" s="22"/>
      <c r="W34" s="22"/>
    </row>
    <row r="35" ht="31.4" customHeight="1" spans="1:23">
      <c r="A35" s="115" t="s">
        <v>45</v>
      </c>
      <c r="B35" s="111" t="s">
        <v>191</v>
      </c>
      <c r="C35" s="23" t="s">
        <v>154</v>
      </c>
      <c r="D35" s="23" t="s">
        <v>65</v>
      </c>
      <c r="E35" s="23" t="s">
        <v>66</v>
      </c>
      <c r="F35" s="23" t="s">
        <v>155</v>
      </c>
      <c r="G35" s="23" t="s">
        <v>156</v>
      </c>
      <c r="H35" s="22">
        <v>88085.42</v>
      </c>
      <c r="I35" s="22">
        <v>88085.42</v>
      </c>
      <c r="J35" s="22">
        <v>22021.36</v>
      </c>
      <c r="K35" s="22"/>
      <c r="L35" s="22">
        <v>66064.06</v>
      </c>
      <c r="M35" s="22"/>
      <c r="N35" s="22"/>
      <c r="O35" s="22"/>
      <c r="P35" s="22"/>
      <c r="Q35" s="22"/>
      <c r="R35" s="22"/>
      <c r="S35" s="22"/>
      <c r="T35" s="22"/>
      <c r="U35" s="22"/>
      <c r="V35" s="22"/>
      <c r="W35" s="22"/>
    </row>
    <row r="36" ht="31.4" customHeight="1" spans="1:23">
      <c r="A36" s="115" t="s">
        <v>45</v>
      </c>
      <c r="B36" s="111" t="s">
        <v>191</v>
      </c>
      <c r="C36" s="23" t="s">
        <v>154</v>
      </c>
      <c r="D36" s="23" t="s">
        <v>69</v>
      </c>
      <c r="E36" s="23" t="s">
        <v>68</v>
      </c>
      <c r="F36" s="23" t="s">
        <v>157</v>
      </c>
      <c r="G36" s="23" t="s">
        <v>158</v>
      </c>
      <c r="H36" s="22">
        <v>4253.11</v>
      </c>
      <c r="I36" s="22">
        <v>4253.11</v>
      </c>
      <c r="J36" s="22">
        <v>1063.28</v>
      </c>
      <c r="K36" s="22"/>
      <c r="L36" s="22">
        <v>3189.83</v>
      </c>
      <c r="M36" s="22"/>
      <c r="N36" s="22"/>
      <c r="O36" s="22"/>
      <c r="P36" s="22"/>
      <c r="Q36" s="22"/>
      <c r="R36" s="22"/>
      <c r="S36" s="22"/>
      <c r="T36" s="22"/>
      <c r="U36" s="22"/>
      <c r="V36" s="22"/>
      <c r="W36" s="22"/>
    </row>
    <row r="37" ht="31.4" customHeight="1" spans="1:23">
      <c r="A37" s="115" t="s">
        <v>45</v>
      </c>
      <c r="B37" s="111" t="s">
        <v>191</v>
      </c>
      <c r="C37" s="23" t="s">
        <v>154</v>
      </c>
      <c r="D37" s="23" t="s">
        <v>74</v>
      </c>
      <c r="E37" s="23" t="s">
        <v>75</v>
      </c>
      <c r="F37" s="23" t="s">
        <v>159</v>
      </c>
      <c r="G37" s="23" t="s">
        <v>160</v>
      </c>
      <c r="H37" s="22">
        <v>55053.39</v>
      </c>
      <c r="I37" s="22">
        <v>55053.39</v>
      </c>
      <c r="J37" s="22">
        <v>13763.35</v>
      </c>
      <c r="K37" s="22"/>
      <c r="L37" s="22">
        <v>41290.04</v>
      </c>
      <c r="M37" s="22"/>
      <c r="N37" s="22"/>
      <c r="O37" s="22"/>
      <c r="P37" s="22"/>
      <c r="Q37" s="22"/>
      <c r="R37" s="22"/>
      <c r="S37" s="22"/>
      <c r="T37" s="22"/>
      <c r="U37" s="22"/>
      <c r="V37" s="22"/>
      <c r="W37" s="22"/>
    </row>
    <row r="38" ht="31.4" customHeight="1" spans="1:23">
      <c r="A38" s="115" t="s">
        <v>45</v>
      </c>
      <c r="B38" s="111" t="s">
        <v>191</v>
      </c>
      <c r="C38" s="23" t="s">
        <v>154</v>
      </c>
      <c r="D38" s="23" t="s">
        <v>76</v>
      </c>
      <c r="E38" s="23" t="s">
        <v>77</v>
      </c>
      <c r="F38" s="23" t="s">
        <v>163</v>
      </c>
      <c r="G38" s="23" t="s">
        <v>164</v>
      </c>
      <c r="H38" s="22">
        <v>46350.35</v>
      </c>
      <c r="I38" s="22">
        <v>46350.35</v>
      </c>
      <c r="J38" s="22">
        <v>11587.59</v>
      </c>
      <c r="K38" s="22"/>
      <c r="L38" s="22">
        <v>34762.76</v>
      </c>
      <c r="M38" s="22"/>
      <c r="N38" s="22"/>
      <c r="O38" s="22"/>
      <c r="P38" s="22"/>
      <c r="Q38" s="22"/>
      <c r="R38" s="22"/>
      <c r="S38" s="22"/>
      <c r="T38" s="22"/>
      <c r="U38" s="22"/>
      <c r="V38" s="22"/>
      <c r="W38" s="22"/>
    </row>
    <row r="39" ht="31.4" customHeight="1" spans="1:23">
      <c r="A39" s="115" t="s">
        <v>45</v>
      </c>
      <c r="B39" s="111" t="s">
        <v>191</v>
      </c>
      <c r="C39" s="23" t="s">
        <v>154</v>
      </c>
      <c r="D39" s="23" t="s">
        <v>78</v>
      </c>
      <c r="E39" s="23" t="s">
        <v>79</v>
      </c>
      <c r="F39" s="23" t="s">
        <v>157</v>
      </c>
      <c r="G39" s="23" t="s">
        <v>158</v>
      </c>
      <c r="H39" s="22">
        <v>3276</v>
      </c>
      <c r="I39" s="22">
        <v>3276</v>
      </c>
      <c r="J39" s="22">
        <v>3276</v>
      </c>
      <c r="K39" s="22"/>
      <c r="L39" s="22"/>
      <c r="M39" s="22"/>
      <c r="N39" s="22"/>
      <c r="O39" s="22"/>
      <c r="P39" s="22"/>
      <c r="Q39" s="22"/>
      <c r="R39" s="22"/>
      <c r="S39" s="22"/>
      <c r="T39" s="22"/>
      <c r="U39" s="22"/>
      <c r="V39" s="22"/>
      <c r="W39" s="22"/>
    </row>
    <row r="40" ht="31.4" customHeight="1" spans="1:23">
      <c r="A40" s="115" t="s">
        <v>45</v>
      </c>
      <c r="B40" s="111" t="s">
        <v>192</v>
      </c>
      <c r="C40" s="23" t="s">
        <v>93</v>
      </c>
      <c r="D40" s="23" t="s">
        <v>92</v>
      </c>
      <c r="E40" s="23" t="s">
        <v>93</v>
      </c>
      <c r="F40" s="23" t="s">
        <v>166</v>
      </c>
      <c r="G40" s="23" t="s">
        <v>93</v>
      </c>
      <c r="H40" s="22">
        <v>61223.4</v>
      </c>
      <c r="I40" s="22">
        <v>61223.4</v>
      </c>
      <c r="J40" s="22">
        <v>15305.85</v>
      </c>
      <c r="K40" s="22"/>
      <c r="L40" s="22">
        <v>45917.55</v>
      </c>
      <c r="M40" s="22"/>
      <c r="N40" s="22"/>
      <c r="O40" s="22"/>
      <c r="P40" s="22"/>
      <c r="Q40" s="22"/>
      <c r="R40" s="22"/>
      <c r="S40" s="22"/>
      <c r="T40" s="22"/>
      <c r="U40" s="22"/>
      <c r="V40" s="22"/>
      <c r="W40" s="22"/>
    </row>
    <row r="41" ht="31.4" customHeight="1" spans="1:23">
      <c r="A41" s="115" t="s">
        <v>45</v>
      </c>
      <c r="B41" s="111" t="s">
        <v>193</v>
      </c>
      <c r="C41" s="23" t="s">
        <v>174</v>
      </c>
      <c r="D41" s="23" t="s">
        <v>84</v>
      </c>
      <c r="E41" s="23" t="s">
        <v>85</v>
      </c>
      <c r="F41" s="23" t="s">
        <v>175</v>
      </c>
      <c r="G41" s="23" t="s">
        <v>174</v>
      </c>
      <c r="H41" s="22">
        <v>12718.36</v>
      </c>
      <c r="I41" s="22">
        <v>12718.36</v>
      </c>
      <c r="J41" s="22">
        <v>3179.59</v>
      </c>
      <c r="K41" s="22"/>
      <c r="L41" s="22">
        <v>9538.77</v>
      </c>
      <c r="M41" s="22"/>
      <c r="N41" s="22"/>
      <c r="O41" s="22"/>
      <c r="P41" s="22"/>
      <c r="Q41" s="22"/>
      <c r="R41" s="22"/>
      <c r="S41" s="22"/>
      <c r="T41" s="22"/>
      <c r="U41" s="22"/>
      <c r="V41" s="22"/>
      <c r="W41" s="22"/>
    </row>
    <row r="42" ht="31.4" customHeight="1" spans="1:23">
      <c r="A42" s="115" t="s">
        <v>45</v>
      </c>
      <c r="B42" s="111" t="s">
        <v>194</v>
      </c>
      <c r="C42" s="23" t="s">
        <v>177</v>
      </c>
      <c r="D42" s="23" t="s">
        <v>63</v>
      </c>
      <c r="E42" s="23" t="s">
        <v>64</v>
      </c>
      <c r="F42" s="23" t="s">
        <v>178</v>
      </c>
      <c r="G42" s="23" t="s">
        <v>179</v>
      </c>
      <c r="H42" s="22">
        <v>1620</v>
      </c>
      <c r="I42" s="22">
        <v>1620</v>
      </c>
      <c r="J42" s="22">
        <v>405</v>
      </c>
      <c r="K42" s="22"/>
      <c r="L42" s="22">
        <v>1215</v>
      </c>
      <c r="M42" s="22"/>
      <c r="N42" s="22"/>
      <c r="O42" s="22"/>
      <c r="P42" s="22"/>
      <c r="Q42" s="22"/>
      <c r="R42" s="22"/>
      <c r="S42" s="22"/>
      <c r="T42" s="22"/>
      <c r="U42" s="22"/>
      <c r="V42" s="22"/>
      <c r="W42" s="22"/>
    </row>
    <row r="43" ht="31.4" customHeight="1" spans="1:23">
      <c r="A43" s="115" t="s">
        <v>45</v>
      </c>
      <c r="B43" s="111" t="s">
        <v>194</v>
      </c>
      <c r="C43" s="23" t="s">
        <v>177</v>
      </c>
      <c r="D43" s="23" t="s">
        <v>84</v>
      </c>
      <c r="E43" s="23" t="s">
        <v>85</v>
      </c>
      <c r="F43" s="23" t="s">
        <v>195</v>
      </c>
      <c r="G43" s="23" t="s">
        <v>196</v>
      </c>
      <c r="H43" s="22">
        <v>11000</v>
      </c>
      <c r="I43" s="22">
        <v>11000</v>
      </c>
      <c r="J43" s="22">
        <v>2750</v>
      </c>
      <c r="K43" s="22"/>
      <c r="L43" s="22">
        <v>8250</v>
      </c>
      <c r="M43" s="22"/>
      <c r="N43" s="22"/>
      <c r="O43" s="22"/>
      <c r="P43" s="22"/>
      <c r="Q43" s="22"/>
      <c r="R43" s="22"/>
      <c r="S43" s="22"/>
      <c r="T43" s="22"/>
      <c r="U43" s="22"/>
      <c r="V43" s="22"/>
      <c r="W43" s="22"/>
    </row>
    <row r="44" ht="31.4" customHeight="1" spans="1:23">
      <c r="A44" s="115" t="s">
        <v>45</v>
      </c>
      <c r="B44" s="111" t="s">
        <v>194</v>
      </c>
      <c r="C44" s="23" t="s">
        <v>177</v>
      </c>
      <c r="D44" s="23" t="s">
        <v>84</v>
      </c>
      <c r="E44" s="23" t="s">
        <v>85</v>
      </c>
      <c r="F44" s="23" t="s">
        <v>197</v>
      </c>
      <c r="G44" s="23" t="s">
        <v>198</v>
      </c>
      <c r="H44" s="22">
        <v>20501.95</v>
      </c>
      <c r="I44" s="22">
        <v>20501.95</v>
      </c>
      <c r="J44" s="22">
        <v>5125.49</v>
      </c>
      <c r="K44" s="22"/>
      <c r="L44" s="22">
        <v>15376.46</v>
      </c>
      <c r="M44" s="22"/>
      <c r="N44" s="22"/>
      <c r="O44" s="22"/>
      <c r="P44" s="22"/>
      <c r="Q44" s="22"/>
      <c r="R44" s="22"/>
      <c r="S44" s="22"/>
      <c r="T44" s="22"/>
      <c r="U44" s="22"/>
      <c r="V44" s="22"/>
      <c r="W44" s="22"/>
    </row>
    <row r="45" ht="31.4" customHeight="1" spans="1:23">
      <c r="A45" s="115" t="s">
        <v>45</v>
      </c>
      <c r="B45" s="111" t="s">
        <v>194</v>
      </c>
      <c r="C45" s="23" t="s">
        <v>177</v>
      </c>
      <c r="D45" s="23" t="s">
        <v>84</v>
      </c>
      <c r="E45" s="23" t="s">
        <v>85</v>
      </c>
      <c r="F45" s="23" t="s">
        <v>178</v>
      </c>
      <c r="G45" s="23" t="s">
        <v>179</v>
      </c>
      <c r="H45" s="22">
        <v>13218.36</v>
      </c>
      <c r="I45" s="22">
        <v>13218.36</v>
      </c>
      <c r="J45" s="22">
        <v>3304.59</v>
      </c>
      <c r="K45" s="22"/>
      <c r="L45" s="22">
        <v>9913.77</v>
      </c>
      <c r="M45" s="22"/>
      <c r="N45" s="22"/>
      <c r="O45" s="22"/>
      <c r="P45" s="22"/>
      <c r="Q45" s="22"/>
      <c r="R45" s="22"/>
      <c r="S45" s="22"/>
      <c r="T45" s="22"/>
      <c r="U45" s="22"/>
      <c r="V45" s="22"/>
      <c r="W45" s="22"/>
    </row>
    <row r="46" ht="18.75" customHeight="1" spans="1:23">
      <c r="A46" s="31" t="s">
        <v>94</v>
      </c>
      <c r="B46" s="32"/>
      <c r="C46" s="32"/>
      <c r="D46" s="32"/>
      <c r="E46" s="32"/>
      <c r="F46" s="32"/>
      <c r="G46" s="33"/>
      <c r="H46" s="22">
        <v>7011156.48</v>
      </c>
      <c r="I46" s="22">
        <v>7011156.48</v>
      </c>
      <c r="J46" s="22">
        <v>1731032.92</v>
      </c>
      <c r="K46" s="22"/>
      <c r="L46" s="22">
        <v>5280123.56</v>
      </c>
      <c r="M46" s="22"/>
      <c r="N46" s="22"/>
      <c r="O46" s="22"/>
      <c r="P46" s="22"/>
      <c r="Q46" s="22"/>
      <c r="R46" s="22"/>
      <c r="S46" s="22"/>
      <c r="T46" s="22"/>
      <c r="U46" s="22"/>
      <c r="V46" s="22"/>
      <c r="W46" s="22"/>
    </row>
  </sheetData>
  <mergeCells count="30">
    <mergeCell ref="A2:W2"/>
    <mergeCell ref="A3:G3"/>
    <mergeCell ref="H4:W4"/>
    <mergeCell ref="I5:M5"/>
    <mergeCell ref="N5:P5"/>
    <mergeCell ref="R5:W5"/>
    <mergeCell ref="A46:G4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0"/>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7"/>
      <c r="W1" s="55" t="s">
        <v>199</v>
      </c>
    </row>
    <row r="2" ht="27.75" customHeight="1" spans="1:23">
      <c r="A2" s="27" t="s">
        <v>200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"单位名称："&amp;"云南省植保植检站"</f>
        <v>单位名称：云南省植保植检站</v>
      </c>
      <c r="B3" s="108" t="str">
        <f t="shared" si="0"/>
        <v>单位名称：云南省植保植检站</v>
      </c>
      <c r="C3" s="108"/>
      <c r="D3" s="108"/>
      <c r="E3" s="108"/>
      <c r="F3" s="108"/>
      <c r="G3" s="108"/>
      <c r="H3" s="108"/>
      <c r="I3" s="108"/>
      <c r="J3" s="6"/>
      <c r="K3" s="6"/>
      <c r="L3" s="6"/>
      <c r="M3" s="6"/>
      <c r="N3" s="6"/>
      <c r="O3" s="6"/>
      <c r="P3" s="6"/>
      <c r="Q3" s="6"/>
      <c r="U3" s="107"/>
      <c r="W3" s="103" t="s">
        <v>119</v>
      </c>
    </row>
    <row r="4" ht="21.75" customHeight="1" spans="1:23">
      <c r="A4" s="8" t="s">
        <v>201</v>
      </c>
      <c r="B4" s="8" t="s">
        <v>129</v>
      </c>
      <c r="C4" s="8" t="s">
        <v>130</v>
      </c>
      <c r="D4" s="8" t="s">
        <v>202</v>
      </c>
      <c r="E4" s="9" t="s">
        <v>131</v>
      </c>
      <c r="F4" s="9" t="s">
        <v>132</v>
      </c>
      <c r="G4" s="9" t="s">
        <v>133</v>
      </c>
      <c r="H4" s="9" t="s">
        <v>134</v>
      </c>
      <c r="I4" s="62" t="s">
        <v>30</v>
      </c>
      <c r="J4" s="62" t="s">
        <v>203</v>
      </c>
      <c r="K4" s="62"/>
      <c r="L4" s="62"/>
      <c r="M4" s="62"/>
      <c r="N4" s="109" t="s">
        <v>136</v>
      </c>
      <c r="O4" s="109"/>
      <c r="P4" s="109"/>
      <c r="Q4" s="9" t="s">
        <v>36</v>
      </c>
      <c r="R4" s="10" t="s">
        <v>51</v>
      </c>
      <c r="S4" s="11"/>
      <c r="T4" s="11"/>
      <c r="U4" s="11"/>
      <c r="V4" s="11"/>
      <c r="W4" s="12"/>
    </row>
    <row r="5" ht="21.75" customHeight="1" spans="1:23">
      <c r="A5" s="13"/>
      <c r="B5" s="13"/>
      <c r="C5" s="13"/>
      <c r="D5" s="13"/>
      <c r="E5" s="14"/>
      <c r="F5" s="14"/>
      <c r="G5" s="14"/>
      <c r="H5" s="14"/>
      <c r="I5" s="62"/>
      <c r="J5" s="47" t="s">
        <v>33</v>
      </c>
      <c r="K5" s="47"/>
      <c r="L5" s="47" t="s">
        <v>34</v>
      </c>
      <c r="M5" s="47" t="s">
        <v>35</v>
      </c>
      <c r="N5" s="110" t="s">
        <v>33</v>
      </c>
      <c r="O5" s="110" t="s">
        <v>34</v>
      </c>
      <c r="P5" s="110" t="s">
        <v>35</v>
      </c>
      <c r="Q5" s="14"/>
      <c r="R5" s="9" t="s">
        <v>32</v>
      </c>
      <c r="S5" s="9" t="s">
        <v>43</v>
      </c>
      <c r="T5" s="9" t="s">
        <v>142</v>
      </c>
      <c r="U5" s="9" t="s">
        <v>39</v>
      </c>
      <c r="V5" s="9" t="s">
        <v>40</v>
      </c>
      <c r="W5" s="9" t="s">
        <v>41</v>
      </c>
    </row>
    <row r="6" ht="40.5" customHeight="1" spans="1:23">
      <c r="A6" s="16"/>
      <c r="B6" s="16"/>
      <c r="C6" s="16"/>
      <c r="D6" s="16"/>
      <c r="E6" s="17"/>
      <c r="F6" s="17"/>
      <c r="G6" s="17"/>
      <c r="H6" s="17"/>
      <c r="I6" s="62"/>
      <c r="J6" s="47" t="s">
        <v>32</v>
      </c>
      <c r="K6" s="47" t="s">
        <v>204</v>
      </c>
      <c r="L6" s="47"/>
      <c r="M6" s="47"/>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205</v>
      </c>
      <c r="D8" s="23"/>
      <c r="E8" s="23"/>
      <c r="F8" s="23"/>
      <c r="G8" s="23"/>
      <c r="H8" s="23"/>
      <c r="I8" s="112">
        <v>488524</v>
      </c>
      <c r="J8" s="112"/>
      <c r="K8" s="112"/>
      <c r="L8" s="112"/>
      <c r="M8" s="112"/>
      <c r="N8" s="112"/>
      <c r="O8" s="112"/>
      <c r="P8" s="112"/>
      <c r="Q8" s="112"/>
      <c r="R8" s="112">
        <v>488524</v>
      </c>
      <c r="S8" s="112"/>
      <c r="T8" s="112"/>
      <c r="U8" s="88">
        <v>488524</v>
      </c>
      <c r="V8" s="112"/>
      <c r="W8" s="112"/>
    </row>
    <row r="9" ht="32.9" customHeight="1" spans="1:23">
      <c r="A9" s="23" t="s">
        <v>206</v>
      </c>
      <c r="B9" s="111" t="s">
        <v>207</v>
      </c>
      <c r="C9" s="23" t="s">
        <v>205</v>
      </c>
      <c r="D9" s="23" t="s">
        <v>45</v>
      </c>
      <c r="E9" s="23" t="s">
        <v>86</v>
      </c>
      <c r="F9" s="23" t="s">
        <v>87</v>
      </c>
      <c r="G9" s="23" t="s">
        <v>208</v>
      </c>
      <c r="H9" s="23" t="s">
        <v>209</v>
      </c>
      <c r="I9" s="112">
        <v>60000</v>
      </c>
      <c r="J9" s="112"/>
      <c r="K9" s="112"/>
      <c r="L9" s="112"/>
      <c r="M9" s="112"/>
      <c r="N9" s="112"/>
      <c r="O9" s="112"/>
      <c r="P9" s="112"/>
      <c r="Q9" s="112"/>
      <c r="R9" s="112">
        <v>60000</v>
      </c>
      <c r="S9" s="112"/>
      <c r="T9" s="112"/>
      <c r="U9" s="88">
        <v>60000</v>
      </c>
      <c r="V9" s="112"/>
      <c r="W9" s="112"/>
    </row>
    <row r="10" ht="32.9" customHeight="1" spans="1:23">
      <c r="A10" s="23" t="s">
        <v>206</v>
      </c>
      <c r="B10" s="111" t="s">
        <v>207</v>
      </c>
      <c r="C10" s="23" t="s">
        <v>205</v>
      </c>
      <c r="D10" s="23" t="s">
        <v>45</v>
      </c>
      <c r="E10" s="23" t="s">
        <v>86</v>
      </c>
      <c r="F10" s="23" t="s">
        <v>87</v>
      </c>
      <c r="G10" s="23" t="s">
        <v>184</v>
      </c>
      <c r="H10" s="23" t="s">
        <v>185</v>
      </c>
      <c r="I10" s="112">
        <v>110800</v>
      </c>
      <c r="J10" s="112"/>
      <c r="K10" s="112"/>
      <c r="L10" s="112"/>
      <c r="M10" s="112"/>
      <c r="N10" s="112"/>
      <c r="O10" s="112"/>
      <c r="P10" s="112"/>
      <c r="Q10" s="112"/>
      <c r="R10" s="112">
        <v>110800</v>
      </c>
      <c r="S10" s="112"/>
      <c r="T10" s="112"/>
      <c r="U10" s="88">
        <v>110800</v>
      </c>
      <c r="V10" s="112"/>
      <c r="W10" s="112"/>
    </row>
    <row r="11" ht="32.9" customHeight="1" spans="1:23">
      <c r="A11" s="23" t="s">
        <v>206</v>
      </c>
      <c r="B11" s="111" t="s">
        <v>207</v>
      </c>
      <c r="C11" s="23" t="s">
        <v>205</v>
      </c>
      <c r="D11" s="23" t="s">
        <v>45</v>
      </c>
      <c r="E11" s="23" t="s">
        <v>86</v>
      </c>
      <c r="F11" s="23" t="s">
        <v>87</v>
      </c>
      <c r="G11" s="23" t="s">
        <v>210</v>
      </c>
      <c r="H11" s="23" t="s">
        <v>211</v>
      </c>
      <c r="I11" s="112">
        <v>138500</v>
      </c>
      <c r="J11" s="112"/>
      <c r="K11" s="112"/>
      <c r="L11" s="112"/>
      <c r="M11" s="112"/>
      <c r="N11" s="112"/>
      <c r="O11" s="112"/>
      <c r="P11" s="112"/>
      <c r="Q11" s="112"/>
      <c r="R11" s="112">
        <v>138500</v>
      </c>
      <c r="S11" s="112"/>
      <c r="T11" s="112"/>
      <c r="U11" s="88">
        <v>138500</v>
      </c>
      <c r="V11" s="112"/>
      <c r="W11" s="112"/>
    </row>
    <row r="12" ht="32.9" customHeight="1" spans="1:23">
      <c r="A12" s="23" t="s">
        <v>206</v>
      </c>
      <c r="B12" s="111" t="s">
        <v>207</v>
      </c>
      <c r="C12" s="23" t="s">
        <v>205</v>
      </c>
      <c r="D12" s="23" t="s">
        <v>45</v>
      </c>
      <c r="E12" s="23" t="s">
        <v>86</v>
      </c>
      <c r="F12" s="23" t="s">
        <v>87</v>
      </c>
      <c r="G12" s="23" t="s">
        <v>212</v>
      </c>
      <c r="H12" s="23" t="s">
        <v>213</v>
      </c>
      <c r="I12" s="112">
        <v>150000</v>
      </c>
      <c r="J12" s="112"/>
      <c r="K12" s="112"/>
      <c r="L12" s="112"/>
      <c r="M12" s="112"/>
      <c r="N12" s="112"/>
      <c r="O12" s="112"/>
      <c r="P12" s="112"/>
      <c r="Q12" s="112"/>
      <c r="R12" s="112">
        <v>150000</v>
      </c>
      <c r="S12" s="112"/>
      <c r="T12" s="112"/>
      <c r="U12" s="88">
        <v>150000</v>
      </c>
      <c r="V12" s="112"/>
      <c r="W12" s="112"/>
    </row>
    <row r="13" ht="32.9" customHeight="1" spans="1:23">
      <c r="A13" s="23" t="s">
        <v>206</v>
      </c>
      <c r="B13" s="111" t="s">
        <v>207</v>
      </c>
      <c r="C13" s="23" t="s">
        <v>205</v>
      </c>
      <c r="D13" s="23" t="s">
        <v>45</v>
      </c>
      <c r="E13" s="23" t="s">
        <v>86</v>
      </c>
      <c r="F13" s="23" t="s">
        <v>87</v>
      </c>
      <c r="G13" s="23" t="s">
        <v>178</v>
      </c>
      <c r="H13" s="23" t="s">
        <v>179</v>
      </c>
      <c r="I13" s="112">
        <v>29224</v>
      </c>
      <c r="J13" s="112"/>
      <c r="K13" s="112"/>
      <c r="L13" s="112"/>
      <c r="M13" s="112"/>
      <c r="N13" s="112"/>
      <c r="O13" s="112"/>
      <c r="P13" s="112"/>
      <c r="Q13" s="112"/>
      <c r="R13" s="112">
        <v>29224</v>
      </c>
      <c r="S13" s="112"/>
      <c r="T13" s="112"/>
      <c r="U13" s="88">
        <v>29224</v>
      </c>
      <c r="V13" s="112"/>
      <c r="W13" s="112"/>
    </row>
    <row r="14" ht="32.9" customHeight="1" spans="1:23">
      <c r="A14" s="23"/>
      <c r="B14" s="23"/>
      <c r="C14" s="23" t="s">
        <v>214</v>
      </c>
      <c r="D14" s="23"/>
      <c r="E14" s="23"/>
      <c r="F14" s="23"/>
      <c r="G14" s="23"/>
      <c r="H14" s="23"/>
      <c r="I14" s="112">
        <v>1425000</v>
      </c>
      <c r="J14" s="112">
        <v>1425000</v>
      </c>
      <c r="K14" s="112">
        <v>1425000</v>
      </c>
      <c r="L14" s="112"/>
      <c r="M14" s="112"/>
      <c r="N14" s="112"/>
      <c r="O14" s="112"/>
      <c r="P14" s="112"/>
      <c r="Q14" s="112"/>
      <c r="R14" s="112"/>
      <c r="S14" s="112"/>
      <c r="T14" s="112"/>
      <c r="U14" s="88"/>
      <c r="V14" s="112"/>
      <c r="W14" s="112"/>
    </row>
    <row r="15" ht="32.9" customHeight="1" spans="1:23">
      <c r="A15" s="23" t="s">
        <v>206</v>
      </c>
      <c r="B15" s="111" t="s">
        <v>215</v>
      </c>
      <c r="C15" s="23" t="s">
        <v>214</v>
      </c>
      <c r="D15" s="23" t="s">
        <v>45</v>
      </c>
      <c r="E15" s="23" t="s">
        <v>86</v>
      </c>
      <c r="F15" s="23" t="s">
        <v>87</v>
      </c>
      <c r="G15" s="23" t="s">
        <v>208</v>
      </c>
      <c r="H15" s="23" t="s">
        <v>209</v>
      </c>
      <c r="I15" s="112">
        <v>25000</v>
      </c>
      <c r="J15" s="112">
        <v>25000</v>
      </c>
      <c r="K15" s="112">
        <v>25000</v>
      </c>
      <c r="L15" s="112"/>
      <c r="M15" s="112"/>
      <c r="N15" s="112"/>
      <c r="O15" s="112"/>
      <c r="P15" s="112"/>
      <c r="Q15" s="112"/>
      <c r="R15" s="112"/>
      <c r="S15" s="112"/>
      <c r="T15" s="112"/>
      <c r="U15" s="88"/>
      <c r="V15" s="112"/>
      <c r="W15" s="112"/>
    </row>
    <row r="16" ht="32.9" customHeight="1" spans="1:23">
      <c r="A16" s="23" t="s">
        <v>206</v>
      </c>
      <c r="B16" s="111" t="s">
        <v>215</v>
      </c>
      <c r="C16" s="23" t="s">
        <v>214</v>
      </c>
      <c r="D16" s="23" t="s">
        <v>45</v>
      </c>
      <c r="E16" s="23" t="s">
        <v>86</v>
      </c>
      <c r="F16" s="23" t="s">
        <v>87</v>
      </c>
      <c r="G16" s="23" t="s">
        <v>216</v>
      </c>
      <c r="H16" s="23" t="s">
        <v>217</v>
      </c>
      <c r="I16" s="112">
        <v>50000</v>
      </c>
      <c r="J16" s="112">
        <v>50000</v>
      </c>
      <c r="K16" s="112">
        <v>50000</v>
      </c>
      <c r="L16" s="112"/>
      <c r="M16" s="112"/>
      <c r="N16" s="112"/>
      <c r="O16" s="112"/>
      <c r="P16" s="112"/>
      <c r="Q16" s="112"/>
      <c r="R16" s="112"/>
      <c r="S16" s="112"/>
      <c r="T16" s="112"/>
      <c r="U16" s="88"/>
      <c r="V16" s="112"/>
      <c r="W16" s="112"/>
    </row>
    <row r="17" ht="32.9" customHeight="1" spans="1:23">
      <c r="A17" s="23" t="s">
        <v>206</v>
      </c>
      <c r="B17" s="111" t="s">
        <v>215</v>
      </c>
      <c r="C17" s="23" t="s">
        <v>214</v>
      </c>
      <c r="D17" s="23" t="s">
        <v>45</v>
      </c>
      <c r="E17" s="23" t="s">
        <v>86</v>
      </c>
      <c r="F17" s="23" t="s">
        <v>87</v>
      </c>
      <c r="G17" s="23" t="s">
        <v>184</v>
      </c>
      <c r="H17" s="23" t="s">
        <v>185</v>
      </c>
      <c r="I17" s="112">
        <v>502800</v>
      </c>
      <c r="J17" s="112">
        <v>502800</v>
      </c>
      <c r="K17" s="112">
        <v>502800</v>
      </c>
      <c r="L17" s="112"/>
      <c r="M17" s="112"/>
      <c r="N17" s="112"/>
      <c r="O17" s="112"/>
      <c r="P17" s="112"/>
      <c r="Q17" s="112"/>
      <c r="R17" s="112"/>
      <c r="S17" s="112"/>
      <c r="T17" s="112"/>
      <c r="U17" s="88"/>
      <c r="V17" s="112"/>
      <c r="W17" s="112"/>
    </row>
    <row r="18" ht="32.9" customHeight="1" spans="1:23">
      <c r="A18" s="23" t="s">
        <v>206</v>
      </c>
      <c r="B18" s="111" t="s">
        <v>215</v>
      </c>
      <c r="C18" s="23" t="s">
        <v>214</v>
      </c>
      <c r="D18" s="23" t="s">
        <v>45</v>
      </c>
      <c r="E18" s="23" t="s">
        <v>86</v>
      </c>
      <c r="F18" s="23" t="s">
        <v>87</v>
      </c>
      <c r="G18" s="23" t="s">
        <v>218</v>
      </c>
      <c r="H18" s="23" t="s">
        <v>219</v>
      </c>
      <c r="I18" s="112">
        <v>255600</v>
      </c>
      <c r="J18" s="112">
        <v>255600</v>
      </c>
      <c r="K18" s="112">
        <v>255600</v>
      </c>
      <c r="L18" s="112"/>
      <c r="M18" s="112"/>
      <c r="N18" s="112"/>
      <c r="O18" s="112"/>
      <c r="P18" s="112"/>
      <c r="Q18" s="112"/>
      <c r="R18" s="112"/>
      <c r="S18" s="112"/>
      <c r="T18" s="112"/>
      <c r="U18" s="88"/>
      <c r="V18" s="112"/>
      <c r="W18" s="112"/>
    </row>
    <row r="19" ht="32.9" customHeight="1" spans="1:23">
      <c r="A19" s="23" t="s">
        <v>206</v>
      </c>
      <c r="B19" s="111" t="s">
        <v>215</v>
      </c>
      <c r="C19" s="23" t="s">
        <v>214</v>
      </c>
      <c r="D19" s="23" t="s">
        <v>45</v>
      </c>
      <c r="E19" s="23" t="s">
        <v>86</v>
      </c>
      <c r="F19" s="23" t="s">
        <v>87</v>
      </c>
      <c r="G19" s="23" t="s">
        <v>210</v>
      </c>
      <c r="H19" s="23" t="s">
        <v>211</v>
      </c>
      <c r="I19" s="112">
        <v>30000</v>
      </c>
      <c r="J19" s="112">
        <v>30000</v>
      </c>
      <c r="K19" s="112">
        <v>30000</v>
      </c>
      <c r="L19" s="112"/>
      <c r="M19" s="112"/>
      <c r="N19" s="112"/>
      <c r="O19" s="112"/>
      <c r="P19" s="112"/>
      <c r="Q19" s="112"/>
      <c r="R19" s="112"/>
      <c r="S19" s="112"/>
      <c r="T19" s="112"/>
      <c r="U19" s="88"/>
      <c r="V19" s="112"/>
      <c r="W19" s="112"/>
    </row>
    <row r="20" ht="32.9" customHeight="1" spans="1:23">
      <c r="A20" s="23" t="s">
        <v>206</v>
      </c>
      <c r="B20" s="111" t="s">
        <v>215</v>
      </c>
      <c r="C20" s="23" t="s">
        <v>214</v>
      </c>
      <c r="D20" s="23" t="s">
        <v>45</v>
      </c>
      <c r="E20" s="23" t="s">
        <v>86</v>
      </c>
      <c r="F20" s="23" t="s">
        <v>87</v>
      </c>
      <c r="G20" s="23" t="s">
        <v>220</v>
      </c>
      <c r="H20" s="23" t="s">
        <v>221</v>
      </c>
      <c r="I20" s="112">
        <v>36000</v>
      </c>
      <c r="J20" s="112">
        <v>36000</v>
      </c>
      <c r="K20" s="112">
        <v>36000</v>
      </c>
      <c r="L20" s="112"/>
      <c r="M20" s="112"/>
      <c r="N20" s="112"/>
      <c r="O20" s="112"/>
      <c r="P20" s="112"/>
      <c r="Q20" s="112"/>
      <c r="R20" s="112"/>
      <c r="S20" s="112"/>
      <c r="T20" s="112"/>
      <c r="U20" s="88"/>
      <c r="V20" s="112"/>
      <c r="W20" s="112"/>
    </row>
    <row r="21" ht="32.9" customHeight="1" spans="1:23">
      <c r="A21" s="23" t="s">
        <v>206</v>
      </c>
      <c r="B21" s="111" t="s">
        <v>215</v>
      </c>
      <c r="C21" s="23" t="s">
        <v>214</v>
      </c>
      <c r="D21" s="23" t="s">
        <v>45</v>
      </c>
      <c r="E21" s="23" t="s">
        <v>86</v>
      </c>
      <c r="F21" s="23" t="s">
        <v>87</v>
      </c>
      <c r="G21" s="23" t="s">
        <v>222</v>
      </c>
      <c r="H21" s="23" t="s">
        <v>223</v>
      </c>
      <c r="I21" s="112">
        <v>470000</v>
      </c>
      <c r="J21" s="112">
        <v>470000</v>
      </c>
      <c r="K21" s="112">
        <v>470000</v>
      </c>
      <c r="L21" s="112"/>
      <c r="M21" s="112"/>
      <c r="N21" s="112"/>
      <c r="O21" s="112"/>
      <c r="P21" s="112"/>
      <c r="Q21" s="112"/>
      <c r="R21" s="112"/>
      <c r="S21" s="112"/>
      <c r="T21" s="112"/>
      <c r="U21" s="88"/>
      <c r="V21" s="112"/>
      <c r="W21" s="112"/>
    </row>
    <row r="22" ht="32.9" customHeight="1" spans="1:23">
      <c r="A22" s="23" t="s">
        <v>206</v>
      </c>
      <c r="B22" s="111" t="s">
        <v>215</v>
      </c>
      <c r="C22" s="23" t="s">
        <v>214</v>
      </c>
      <c r="D22" s="23" t="s">
        <v>45</v>
      </c>
      <c r="E22" s="23" t="s">
        <v>86</v>
      </c>
      <c r="F22" s="23" t="s">
        <v>87</v>
      </c>
      <c r="G22" s="23" t="s">
        <v>178</v>
      </c>
      <c r="H22" s="23" t="s">
        <v>179</v>
      </c>
      <c r="I22" s="112">
        <v>55600</v>
      </c>
      <c r="J22" s="112">
        <v>55600</v>
      </c>
      <c r="K22" s="112">
        <v>55600</v>
      </c>
      <c r="L22" s="112"/>
      <c r="M22" s="112"/>
      <c r="N22" s="112"/>
      <c r="O22" s="112"/>
      <c r="P22" s="112"/>
      <c r="Q22" s="112"/>
      <c r="R22" s="112"/>
      <c r="S22" s="112"/>
      <c r="T22" s="112"/>
      <c r="U22" s="88"/>
      <c r="V22" s="112"/>
      <c r="W22" s="112"/>
    </row>
    <row r="23" ht="32.9" customHeight="1" spans="1:23">
      <c r="A23" s="23"/>
      <c r="B23" s="23"/>
      <c r="C23" s="23" t="s">
        <v>224</v>
      </c>
      <c r="D23" s="23"/>
      <c r="E23" s="23"/>
      <c r="F23" s="23"/>
      <c r="G23" s="23"/>
      <c r="H23" s="23"/>
      <c r="I23" s="112">
        <v>72000</v>
      </c>
      <c r="J23" s="112">
        <v>72000</v>
      </c>
      <c r="K23" s="112">
        <v>72000</v>
      </c>
      <c r="L23" s="112"/>
      <c r="M23" s="112"/>
      <c r="N23" s="112"/>
      <c r="O23" s="112"/>
      <c r="P23" s="112"/>
      <c r="Q23" s="112"/>
      <c r="R23" s="112"/>
      <c r="S23" s="112"/>
      <c r="T23" s="112"/>
      <c r="U23" s="88"/>
      <c r="V23" s="112"/>
      <c r="W23" s="112"/>
    </row>
    <row r="24" ht="32.9" customHeight="1" spans="1:23">
      <c r="A24" s="23" t="s">
        <v>225</v>
      </c>
      <c r="B24" s="111" t="s">
        <v>226</v>
      </c>
      <c r="C24" s="23" t="s">
        <v>224</v>
      </c>
      <c r="D24" s="23" t="s">
        <v>45</v>
      </c>
      <c r="E24" s="23" t="s">
        <v>86</v>
      </c>
      <c r="F24" s="23" t="s">
        <v>87</v>
      </c>
      <c r="G24" s="23" t="s">
        <v>227</v>
      </c>
      <c r="H24" s="23" t="s">
        <v>228</v>
      </c>
      <c r="I24" s="112">
        <v>72000</v>
      </c>
      <c r="J24" s="112">
        <v>72000</v>
      </c>
      <c r="K24" s="112">
        <v>72000</v>
      </c>
      <c r="L24" s="112"/>
      <c r="M24" s="112"/>
      <c r="N24" s="112"/>
      <c r="O24" s="112"/>
      <c r="P24" s="112"/>
      <c r="Q24" s="112"/>
      <c r="R24" s="112"/>
      <c r="S24" s="112"/>
      <c r="T24" s="112"/>
      <c r="U24" s="88"/>
      <c r="V24" s="112"/>
      <c r="W24" s="112"/>
    </row>
    <row r="25" ht="32.9" customHeight="1" spans="1:23">
      <c r="A25" s="23"/>
      <c r="B25" s="23"/>
      <c r="C25" s="23" t="s">
        <v>229</v>
      </c>
      <c r="D25" s="23"/>
      <c r="E25" s="23"/>
      <c r="F25" s="23"/>
      <c r="G25" s="23"/>
      <c r="H25" s="23"/>
      <c r="I25" s="112">
        <v>60000000</v>
      </c>
      <c r="J25" s="112"/>
      <c r="K25" s="112"/>
      <c r="L25" s="112"/>
      <c r="M25" s="112"/>
      <c r="N25" s="112">
        <v>60000000</v>
      </c>
      <c r="O25" s="112"/>
      <c r="P25" s="112"/>
      <c r="Q25" s="112"/>
      <c r="R25" s="112"/>
      <c r="S25" s="112"/>
      <c r="T25" s="112"/>
      <c r="U25" s="88"/>
      <c r="V25" s="112"/>
      <c r="W25" s="112"/>
    </row>
    <row r="26" ht="32.9" customHeight="1" spans="1:23">
      <c r="A26" s="23" t="s">
        <v>206</v>
      </c>
      <c r="B26" s="111" t="s">
        <v>230</v>
      </c>
      <c r="C26" s="23" t="s">
        <v>229</v>
      </c>
      <c r="D26" s="23" t="s">
        <v>45</v>
      </c>
      <c r="E26" s="23" t="s">
        <v>86</v>
      </c>
      <c r="F26" s="23" t="s">
        <v>87</v>
      </c>
      <c r="G26" s="23" t="s">
        <v>231</v>
      </c>
      <c r="H26" s="23" t="s">
        <v>232</v>
      </c>
      <c r="I26" s="112">
        <v>58750000</v>
      </c>
      <c r="J26" s="112"/>
      <c r="K26" s="112"/>
      <c r="L26" s="112"/>
      <c r="M26" s="112"/>
      <c r="N26" s="112">
        <v>58750000</v>
      </c>
      <c r="O26" s="112"/>
      <c r="P26" s="112"/>
      <c r="Q26" s="112"/>
      <c r="R26" s="112"/>
      <c r="S26" s="112"/>
      <c r="T26" s="112"/>
      <c r="U26" s="88"/>
      <c r="V26" s="112"/>
      <c r="W26" s="112"/>
    </row>
    <row r="27" ht="32.9" customHeight="1" spans="1:23">
      <c r="A27" s="23" t="s">
        <v>206</v>
      </c>
      <c r="B27" s="111" t="s">
        <v>230</v>
      </c>
      <c r="C27" s="23" t="s">
        <v>229</v>
      </c>
      <c r="D27" s="23" t="s">
        <v>45</v>
      </c>
      <c r="E27" s="23" t="s">
        <v>86</v>
      </c>
      <c r="F27" s="23" t="s">
        <v>87</v>
      </c>
      <c r="G27" s="23" t="s">
        <v>233</v>
      </c>
      <c r="H27" s="23" t="s">
        <v>234</v>
      </c>
      <c r="I27" s="112">
        <v>1250000</v>
      </c>
      <c r="J27" s="112"/>
      <c r="K27" s="112"/>
      <c r="L27" s="112"/>
      <c r="M27" s="112"/>
      <c r="N27" s="112">
        <v>1250000</v>
      </c>
      <c r="O27" s="112"/>
      <c r="P27" s="112"/>
      <c r="Q27" s="112"/>
      <c r="R27" s="112"/>
      <c r="S27" s="112"/>
      <c r="T27" s="112"/>
      <c r="U27" s="88"/>
      <c r="V27" s="112"/>
      <c r="W27" s="112"/>
    </row>
    <row r="28" ht="32.9" customHeight="1" spans="1:23">
      <c r="A28" s="23"/>
      <c r="B28" s="23"/>
      <c r="C28" s="23" t="s">
        <v>235</v>
      </c>
      <c r="D28" s="23"/>
      <c r="E28" s="23"/>
      <c r="F28" s="23"/>
      <c r="G28" s="23"/>
      <c r="H28" s="23"/>
      <c r="I28" s="112">
        <v>48400</v>
      </c>
      <c r="J28" s="112">
        <v>48400</v>
      </c>
      <c r="K28" s="112">
        <v>48400</v>
      </c>
      <c r="L28" s="112"/>
      <c r="M28" s="112"/>
      <c r="N28" s="112"/>
      <c r="O28" s="112"/>
      <c r="P28" s="112"/>
      <c r="Q28" s="112"/>
      <c r="R28" s="112"/>
      <c r="S28" s="112"/>
      <c r="T28" s="112"/>
      <c r="U28" s="88"/>
      <c r="V28" s="112"/>
      <c r="W28" s="112"/>
    </row>
    <row r="29" ht="32.9" customHeight="1" spans="1:23">
      <c r="A29" s="23" t="s">
        <v>236</v>
      </c>
      <c r="B29" s="111" t="s">
        <v>237</v>
      </c>
      <c r="C29" s="23" t="s">
        <v>235</v>
      </c>
      <c r="D29" s="23" t="s">
        <v>45</v>
      </c>
      <c r="E29" s="23" t="s">
        <v>86</v>
      </c>
      <c r="F29" s="23" t="s">
        <v>87</v>
      </c>
      <c r="G29" s="23" t="s">
        <v>186</v>
      </c>
      <c r="H29" s="23" t="s">
        <v>187</v>
      </c>
      <c r="I29" s="112">
        <v>48400</v>
      </c>
      <c r="J29" s="112">
        <v>48400</v>
      </c>
      <c r="K29" s="112">
        <v>48400</v>
      </c>
      <c r="L29" s="112"/>
      <c r="M29" s="112"/>
      <c r="N29" s="112"/>
      <c r="O29" s="112"/>
      <c r="P29" s="112"/>
      <c r="Q29" s="112"/>
      <c r="R29" s="112"/>
      <c r="S29" s="112"/>
      <c r="T29" s="112"/>
      <c r="U29" s="88"/>
      <c r="V29" s="112"/>
      <c r="W29" s="112"/>
    </row>
    <row r="30" ht="18.75" customHeight="1" spans="1:23">
      <c r="A30" s="31" t="s">
        <v>94</v>
      </c>
      <c r="B30" s="32"/>
      <c r="C30" s="32"/>
      <c r="D30" s="32"/>
      <c r="E30" s="32"/>
      <c r="F30" s="32"/>
      <c r="G30" s="32"/>
      <c r="H30" s="33"/>
      <c r="I30" s="112">
        <v>62033924</v>
      </c>
      <c r="J30" s="112">
        <v>1545400</v>
      </c>
      <c r="K30" s="112">
        <v>1545400</v>
      </c>
      <c r="L30" s="112"/>
      <c r="M30" s="112"/>
      <c r="N30" s="112">
        <v>60000000</v>
      </c>
      <c r="O30" s="112"/>
      <c r="P30" s="112"/>
      <c r="Q30" s="112"/>
      <c r="R30" s="112">
        <v>488524</v>
      </c>
      <c r="S30" s="112"/>
      <c r="T30" s="112"/>
      <c r="U30" s="88">
        <v>488524</v>
      </c>
      <c r="V30" s="112"/>
      <c r="W30" s="112"/>
    </row>
  </sheetData>
  <mergeCells count="28">
    <mergeCell ref="A2:W2"/>
    <mergeCell ref="A3:I3"/>
    <mergeCell ref="J4:M4"/>
    <mergeCell ref="N4:P4"/>
    <mergeCell ref="R4:W4"/>
    <mergeCell ref="J5:K5"/>
    <mergeCell ref="A30:H3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8"/>
  <sheetViews>
    <sheetView showZeros="0" tabSelected="1" topLeftCell="A2" workbookViewId="0">
      <selection activeCell="J3" sqref="J$1:J$1048576"/>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4" t="s">
        <v>238</v>
      </c>
    </row>
    <row r="2" ht="28.5" customHeight="1" spans="1:10">
      <c r="A2" s="45" t="s">
        <v>239</v>
      </c>
      <c r="B2" s="27"/>
      <c r="C2" s="27"/>
      <c r="D2" s="27"/>
      <c r="E2" s="27"/>
      <c r="F2" s="46"/>
      <c r="G2" s="27"/>
      <c r="H2" s="46"/>
      <c r="I2" s="46"/>
      <c r="J2" s="27"/>
    </row>
    <row r="3" ht="15" customHeight="1" spans="1:10">
      <c r="A3" s="4" t="str">
        <f>"单位名称："&amp;"云南省植保植检站"</f>
        <v>单位名称：云南省植保植检站</v>
      </c>
    </row>
    <row r="4" ht="14.25" customHeight="1" spans="1:10">
      <c r="A4" s="47" t="s">
        <v>240</v>
      </c>
      <c r="B4" s="47" t="s">
        <v>241</v>
      </c>
      <c r="C4" s="47" t="s">
        <v>242</v>
      </c>
      <c r="D4" s="47" t="s">
        <v>243</v>
      </c>
      <c r="E4" s="47" t="s">
        <v>244</v>
      </c>
      <c r="F4" s="48" t="s">
        <v>245</v>
      </c>
      <c r="G4" s="47" t="s">
        <v>246</v>
      </c>
      <c r="H4" s="48" t="s">
        <v>247</v>
      </c>
      <c r="I4" s="48" t="s">
        <v>248</v>
      </c>
      <c r="J4" s="47" t="s">
        <v>249</v>
      </c>
    </row>
    <row r="5" ht="14.25" customHeight="1" spans="1:10">
      <c r="A5" s="47">
        <v>1</v>
      </c>
      <c r="B5" s="47">
        <v>2</v>
      </c>
      <c r="C5" s="47">
        <v>3</v>
      </c>
      <c r="D5" s="47">
        <v>4</v>
      </c>
      <c r="E5" s="47">
        <v>5</v>
      </c>
      <c r="F5" s="48">
        <v>6</v>
      </c>
      <c r="G5" s="47">
        <v>7</v>
      </c>
      <c r="H5" s="48">
        <v>8</v>
      </c>
      <c r="I5" s="48">
        <v>9</v>
      </c>
      <c r="J5" s="47">
        <v>10</v>
      </c>
    </row>
    <row r="6" ht="17.3" customHeight="1" spans="1:10">
      <c r="A6" s="49" t="s">
        <v>45</v>
      </c>
      <c r="B6" s="50"/>
      <c r="C6" s="50"/>
      <c r="D6" s="50"/>
      <c r="E6" s="51"/>
      <c r="F6" s="52"/>
      <c r="G6" s="51"/>
      <c r="H6" s="52"/>
      <c r="I6" s="52"/>
      <c r="J6" s="51"/>
    </row>
    <row r="7" ht="47.3" customHeight="1" spans="1:10">
      <c r="A7" s="106" t="s">
        <v>224</v>
      </c>
      <c r="B7" s="53" t="s">
        <v>250</v>
      </c>
      <c r="C7" s="53" t="s">
        <v>251</v>
      </c>
      <c r="D7" s="53" t="s">
        <v>252</v>
      </c>
      <c r="E7" s="49" t="s">
        <v>253</v>
      </c>
      <c r="F7" s="53" t="s">
        <v>254</v>
      </c>
      <c r="G7" s="49" t="s">
        <v>255</v>
      </c>
      <c r="H7" s="53" t="s">
        <v>256</v>
      </c>
      <c r="I7" s="53" t="s">
        <v>257</v>
      </c>
      <c r="J7" s="54" t="s">
        <v>258</v>
      </c>
    </row>
    <row r="8" ht="47.3" customHeight="1" spans="1:10">
      <c r="A8" s="106" t="s">
        <v>224</v>
      </c>
      <c r="B8" s="53" t="s">
        <v>250</v>
      </c>
      <c r="C8" s="53" t="s">
        <v>259</v>
      </c>
      <c r="D8" s="53" t="s">
        <v>260</v>
      </c>
      <c r="E8" s="49" t="s">
        <v>261</v>
      </c>
      <c r="F8" s="53" t="s">
        <v>254</v>
      </c>
      <c r="G8" s="49" t="s">
        <v>262</v>
      </c>
      <c r="H8" s="53" t="s">
        <v>263</v>
      </c>
      <c r="I8" s="53" t="s">
        <v>257</v>
      </c>
      <c r="J8" s="54" t="s">
        <v>264</v>
      </c>
    </row>
    <row r="9" ht="47.3" customHeight="1" spans="1:10">
      <c r="A9" s="106" t="s">
        <v>224</v>
      </c>
      <c r="B9" s="53" t="s">
        <v>250</v>
      </c>
      <c r="C9" s="53" t="s">
        <v>265</v>
      </c>
      <c r="D9" s="53" t="s">
        <v>266</v>
      </c>
      <c r="E9" s="49" t="s">
        <v>267</v>
      </c>
      <c r="F9" s="53" t="s">
        <v>254</v>
      </c>
      <c r="G9" s="49" t="s">
        <v>268</v>
      </c>
      <c r="H9" s="53" t="s">
        <v>263</v>
      </c>
      <c r="I9" s="53" t="s">
        <v>257</v>
      </c>
      <c r="J9" s="54" t="s">
        <v>269</v>
      </c>
    </row>
    <row r="10" ht="47.3" customHeight="1" spans="1:10">
      <c r="A10" s="106" t="s">
        <v>235</v>
      </c>
      <c r="B10" s="53" t="s">
        <v>270</v>
      </c>
      <c r="C10" s="53" t="s">
        <v>251</v>
      </c>
      <c r="D10" s="53" t="s">
        <v>271</v>
      </c>
      <c r="E10" s="49" t="s">
        <v>272</v>
      </c>
      <c r="F10" s="53" t="s">
        <v>254</v>
      </c>
      <c r="G10" s="49" t="s">
        <v>273</v>
      </c>
      <c r="H10" s="53" t="s">
        <v>263</v>
      </c>
      <c r="I10" s="53" t="s">
        <v>257</v>
      </c>
      <c r="J10" s="54" t="s">
        <v>274</v>
      </c>
    </row>
    <row r="11" ht="47.3" customHeight="1" spans="1:10">
      <c r="A11" s="106" t="s">
        <v>235</v>
      </c>
      <c r="B11" s="53" t="s">
        <v>270</v>
      </c>
      <c r="C11" s="53" t="s">
        <v>251</v>
      </c>
      <c r="D11" s="53" t="s">
        <v>271</v>
      </c>
      <c r="E11" s="49" t="s">
        <v>275</v>
      </c>
      <c r="F11" s="53" t="s">
        <v>254</v>
      </c>
      <c r="G11" s="49" t="s">
        <v>262</v>
      </c>
      <c r="H11" s="53" t="s">
        <v>263</v>
      </c>
      <c r="I11" s="53" t="s">
        <v>257</v>
      </c>
      <c r="J11" s="54" t="s">
        <v>276</v>
      </c>
    </row>
    <row r="12" ht="47.3" customHeight="1" spans="1:10">
      <c r="A12" s="106" t="s">
        <v>235</v>
      </c>
      <c r="B12" s="53" t="s">
        <v>270</v>
      </c>
      <c r="C12" s="53" t="s">
        <v>259</v>
      </c>
      <c r="D12" s="53" t="s">
        <v>277</v>
      </c>
      <c r="E12" s="49" t="s">
        <v>278</v>
      </c>
      <c r="F12" s="53" t="s">
        <v>254</v>
      </c>
      <c r="G12" s="49" t="s">
        <v>262</v>
      </c>
      <c r="H12" s="53" t="s">
        <v>263</v>
      </c>
      <c r="I12" s="53" t="s">
        <v>257</v>
      </c>
      <c r="J12" s="54" t="s">
        <v>279</v>
      </c>
    </row>
    <row r="13" ht="47.3" customHeight="1" spans="1:10">
      <c r="A13" s="106" t="s">
        <v>214</v>
      </c>
      <c r="B13" s="53" t="s">
        <v>280</v>
      </c>
      <c r="C13" s="53" t="s">
        <v>251</v>
      </c>
      <c r="D13" s="53" t="s">
        <v>252</v>
      </c>
      <c r="E13" s="49" t="s">
        <v>281</v>
      </c>
      <c r="F13" s="53" t="s">
        <v>254</v>
      </c>
      <c r="G13" s="49" t="s">
        <v>282</v>
      </c>
      <c r="H13" s="53" t="s">
        <v>283</v>
      </c>
      <c r="I13" s="53" t="s">
        <v>257</v>
      </c>
      <c r="J13" s="54" t="s">
        <v>284</v>
      </c>
    </row>
    <row r="14" ht="47.3" customHeight="1" spans="1:10">
      <c r="A14" s="106" t="s">
        <v>214</v>
      </c>
      <c r="B14" s="53" t="s">
        <v>285</v>
      </c>
      <c r="C14" s="53" t="s">
        <v>251</v>
      </c>
      <c r="D14" s="53" t="s">
        <v>252</v>
      </c>
      <c r="E14" s="49" t="s">
        <v>253</v>
      </c>
      <c r="F14" s="53" t="s">
        <v>254</v>
      </c>
      <c r="G14" s="49" t="s">
        <v>286</v>
      </c>
      <c r="H14" s="53" t="s">
        <v>256</v>
      </c>
      <c r="I14" s="53" t="s">
        <v>257</v>
      </c>
      <c r="J14" s="54" t="s">
        <v>287</v>
      </c>
    </row>
    <row r="15" ht="47.3" customHeight="1" spans="1:10">
      <c r="A15" s="106" t="s">
        <v>214</v>
      </c>
      <c r="B15" s="53" t="s">
        <v>285</v>
      </c>
      <c r="C15" s="53" t="s">
        <v>251</v>
      </c>
      <c r="D15" s="53" t="s">
        <v>252</v>
      </c>
      <c r="E15" s="49" t="s">
        <v>288</v>
      </c>
      <c r="F15" s="53" t="s">
        <v>254</v>
      </c>
      <c r="G15" s="49" t="s">
        <v>282</v>
      </c>
      <c r="H15" s="53" t="s">
        <v>283</v>
      </c>
      <c r="I15" s="53" t="s">
        <v>257</v>
      </c>
      <c r="J15" s="54" t="s">
        <v>288</v>
      </c>
    </row>
    <row r="16" ht="47.3" customHeight="1" spans="1:10">
      <c r="A16" s="106" t="s">
        <v>214</v>
      </c>
      <c r="B16" s="53" t="s">
        <v>285</v>
      </c>
      <c r="C16" s="53" t="s">
        <v>251</v>
      </c>
      <c r="D16" s="53" t="s">
        <v>252</v>
      </c>
      <c r="E16" s="49" t="s">
        <v>289</v>
      </c>
      <c r="F16" s="53" t="s">
        <v>254</v>
      </c>
      <c r="G16" s="49" t="s">
        <v>268</v>
      </c>
      <c r="H16" s="53" t="s">
        <v>263</v>
      </c>
      <c r="I16" s="53" t="s">
        <v>257</v>
      </c>
      <c r="J16" s="54" t="s">
        <v>290</v>
      </c>
    </row>
    <row r="17" ht="47.3" customHeight="1" spans="1:10">
      <c r="A17" s="106" t="s">
        <v>214</v>
      </c>
      <c r="B17" s="53" t="s">
        <v>285</v>
      </c>
      <c r="C17" s="53" t="s">
        <v>259</v>
      </c>
      <c r="D17" s="53" t="s">
        <v>277</v>
      </c>
      <c r="E17" s="49" t="s">
        <v>291</v>
      </c>
      <c r="F17" s="53" t="s">
        <v>292</v>
      </c>
      <c r="G17" s="49" t="s">
        <v>115</v>
      </c>
      <c r="H17" s="53" t="s">
        <v>263</v>
      </c>
      <c r="I17" s="53" t="s">
        <v>257</v>
      </c>
      <c r="J17" s="54" t="s">
        <v>293</v>
      </c>
    </row>
    <row r="18" ht="84" customHeight="1" spans="1:10">
      <c r="A18" s="106" t="s">
        <v>214</v>
      </c>
      <c r="B18" s="53" t="s">
        <v>285</v>
      </c>
      <c r="C18" s="53" t="s">
        <v>259</v>
      </c>
      <c r="D18" s="53" t="s">
        <v>277</v>
      </c>
      <c r="E18" s="49" t="s">
        <v>294</v>
      </c>
      <c r="F18" s="53" t="s">
        <v>254</v>
      </c>
      <c r="G18" s="49" t="s">
        <v>262</v>
      </c>
      <c r="H18" s="53" t="s">
        <v>263</v>
      </c>
      <c r="I18" s="53" t="s">
        <v>257</v>
      </c>
      <c r="J18" s="54" t="s">
        <v>279</v>
      </c>
    </row>
    <row r="19" ht="90" customHeight="1" spans="1:10">
      <c r="A19" s="106" t="s">
        <v>214</v>
      </c>
      <c r="B19" s="53" t="s">
        <v>285</v>
      </c>
      <c r="C19" s="53" t="s">
        <v>259</v>
      </c>
      <c r="D19" s="53" t="s">
        <v>277</v>
      </c>
      <c r="E19" s="49" t="s">
        <v>295</v>
      </c>
      <c r="F19" s="53" t="s">
        <v>254</v>
      </c>
      <c r="G19" s="49" t="s">
        <v>262</v>
      </c>
      <c r="H19" s="53" t="s">
        <v>263</v>
      </c>
      <c r="I19" s="53" t="s">
        <v>257</v>
      </c>
      <c r="J19" s="54" t="s">
        <v>295</v>
      </c>
    </row>
    <row r="20" ht="47.3" customHeight="1" spans="1:10">
      <c r="A20" s="106" t="s">
        <v>214</v>
      </c>
      <c r="B20" s="53" t="s">
        <v>285</v>
      </c>
      <c r="C20" s="53" t="s">
        <v>259</v>
      </c>
      <c r="D20" s="53" t="s">
        <v>277</v>
      </c>
      <c r="E20" s="49" t="s">
        <v>296</v>
      </c>
      <c r="F20" s="53" t="s">
        <v>254</v>
      </c>
      <c r="G20" s="49" t="s">
        <v>297</v>
      </c>
      <c r="H20" s="53" t="s">
        <v>263</v>
      </c>
      <c r="I20" s="53" t="s">
        <v>257</v>
      </c>
      <c r="J20" s="54" t="s">
        <v>296</v>
      </c>
    </row>
    <row r="21" ht="47.3" customHeight="1" spans="1:10">
      <c r="A21" s="106" t="s">
        <v>205</v>
      </c>
      <c r="B21" s="53" t="s">
        <v>298</v>
      </c>
      <c r="C21" s="53" t="s">
        <v>251</v>
      </c>
      <c r="D21" s="53" t="s">
        <v>252</v>
      </c>
      <c r="E21" s="49" t="s">
        <v>299</v>
      </c>
      <c r="F21" s="53" t="s">
        <v>254</v>
      </c>
      <c r="G21" s="49" t="s">
        <v>255</v>
      </c>
      <c r="H21" s="53" t="s">
        <v>300</v>
      </c>
      <c r="I21" s="53" t="s">
        <v>257</v>
      </c>
      <c r="J21" s="54" t="s">
        <v>301</v>
      </c>
    </row>
    <row r="22" ht="47.3" customHeight="1" spans="1:10">
      <c r="A22" s="106" t="s">
        <v>205</v>
      </c>
      <c r="B22" s="53" t="s">
        <v>298</v>
      </c>
      <c r="C22" s="53" t="s">
        <v>251</v>
      </c>
      <c r="D22" s="53" t="s">
        <v>252</v>
      </c>
      <c r="E22" s="49" t="s">
        <v>302</v>
      </c>
      <c r="F22" s="53" t="s">
        <v>254</v>
      </c>
      <c r="G22" s="49" t="s">
        <v>111</v>
      </c>
      <c r="H22" s="53" t="s">
        <v>256</v>
      </c>
      <c r="I22" s="53" t="s">
        <v>257</v>
      </c>
      <c r="J22" s="54" t="s">
        <v>303</v>
      </c>
    </row>
    <row r="23" ht="47.3" customHeight="1" spans="1:10">
      <c r="A23" s="106" t="s">
        <v>205</v>
      </c>
      <c r="B23" s="53" t="s">
        <v>298</v>
      </c>
      <c r="C23" s="53" t="s">
        <v>251</v>
      </c>
      <c r="D23" s="53" t="s">
        <v>252</v>
      </c>
      <c r="E23" s="49" t="s">
        <v>304</v>
      </c>
      <c r="F23" s="53" t="s">
        <v>254</v>
      </c>
      <c r="G23" s="49" t="s">
        <v>112</v>
      </c>
      <c r="H23" s="53" t="s">
        <v>256</v>
      </c>
      <c r="I23" s="53" t="s">
        <v>257</v>
      </c>
      <c r="J23" s="54" t="s">
        <v>305</v>
      </c>
    </row>
    <row r="24" ht="47.3" customHeight="1" spans="1:10">
      <c r="A24" s="106" t="s">
        <v>205</v>
      </c>
      <c r="B24" s="53" t="s">
        <v>298</v>
      </c>
      <c r="C24" s="53" t="s">
        <v>259</v>
      </c>
      <c r="D24" s="53" t="s">
        <v>277</v>
      </c>
      <c r="E24" s="49" t="s">
        <v>306</v>
      </c>
      <c r="F24" s="53" t="s">
        <v>254</v>
      </c>
      <c r="G24" s="49" t="s">
        <v>307</v>
      </c>
      <c r="H24" s="53" t="s">
        <v>308</v>
      </c>
      <c r="I24" s="53" t="s">
        <v>257</v>
      </c>
      <c r="J24" s="54" t="s">
        <v>309</v>
      </c>
    </row>
    <row r="25" ht="47.3" customHeight="1" spans="1:10">
      <c r="A25" s="106" t="s">
        <v>205</v>
      </c>
      <c r="B25" s="53" t="s">
        <v>298</v>
      </c>
      <c r="C25" s="53" t="s">
        <v>259</v>
      </c>
      <c r="D25" s="53" t="s">
        <v>277</v>
      </c>
      <c r="E25" s="49" t="s">
        <v>310</v>
      </c>
      <c r="F25" s="53" t="s">
        <v>254</v>
      </c>
      <c r="G25" s="49" t="s">
        <v>297</v>
      </c>
      <c r="H25" s="53" t="s">
        <v>263</v>
      </c>
      <c r="I25" s="53" t="s">
        <v>257</v>
      </c>
      <c r="J25" s="54" t="s">
        <v>311</v>
      </c>
    </row>
    <row r="26" ht="47.3" customHeight="1" spans="1:10">
      <c r="A26" s="106" t="s">
        <v>205</v>
      </c>
      <c r="B26" s="53" t="s">
        <v>298</v>
      </c>
      <c r="C26" s="53" t="s">
        <v>259</v>
      </c>
      <c r="D26" s="53" t="s">
        <v>277</v>
      </c>
      <c r="E26" s="49" t="s">
        <v>312</v>
      </c>
      <c r="F26" s="53" t="s">
        <v>254</v>
      </c>
      <c r="G26" s="49" t="s">
        <v>255</v>
      </c>
      <c r="H26" s="53" t="s">
        <v>308</v>
      </c>
      <c r="I26" s="53" t="s">
        <v>257</v>
      </c>
      <c r="J26" s="54" t="s">
        <v>313</v>
      </c>
    </row>
    <row r="27" ht="47.3" customHeight="1" spans="1:10">
      <c r="A27" s="106" t="s">
        <v>205</v>
      </c>
      <c r="B27" s="53" t="s">
        <v>298</v>
      </c>
      <c r="C27" s="53" t="s">
        <v>259</v>
      </c>
      <c r="D27" s="53" t="s">
        <v>277</v>
      </c>
      <c r="E27" s="49" t="s">
        <v>314</v>
      </c>
      <c r="F27" s="53" t="s">
        <v>254</v>
      </c>
      <c r="G27" s="49" t="s">
        <v>297</v>
      </c>
      <c r="H27" s="53" t="s">
        <v>263</v>
      </c>
      <c r="I27" s="53" t="s">
        <v>257</v>
      </c>
      <c r="J27" s="54" t="s">
        <v>315</v>
      </c>
    </row>
    <row r="28" ht="47.3" customHeight="1" spans="1:10">
      <c r="A28" s="106" t="s">
        <v>205</v>
      </c>
      <c r="B28" s="53" t="s">
        <v>298</v>
      </c>
      <c r="C28" s="53" t="s">
        <v>265</v>
      </c>
      <c r="D28" s="53" t="s">
        <v>266</v>
      </c>
      <c r="E28" s="49" t="s">
        <v>266</v>
      </c>
      <c r="F28" s="53" t="s">
        <v>254</v>
      </c>
      <c r="G28" s="49" t="s">
        <v>262</v>
      </c>
      <c r="H28" s="53" t="s">
        <v>263</v>
      </c>
      <c r="I28" s="53" t="s">
        <v>257</v>
      </c>
      <c r="J28" s="54" t="s">
        <v>316</v>
      </c>
    </row>
  </sheetData>
  <mergeCells count="10">
    <mergeCell ref="A2:J2"/>
    <mergeCell ref="A3:H3"/>
    <mergeCell ref="A7:A9"/>
    <mergeCell ref="A10:A12"/>
    <mergeCell ref="A13:A20"/>
    <mergeCell ref="A21:A28"/>
    <mergeCell ref="B7:B9"/>
    <mergeCell ref="B10:B12"/>
    <mergeCell ref="B13:B20"/>
    <mergeCell ref="B21:B2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8"/>
  <sheetViews>
    <sheetView showZeros="0" workbookViewId="0">
      <selection activeCell="A18" sqref="A18"/>
    </sheetView>
  </sheetViews>
  <sheetFormatPr defaultColWidth="9.14166666666667" defaultRowHeight="14.25" customHeight="1" outlineLevelRow="7" outlineLevelCol="5"/>
  <cols>
    <col min="1" max="1" width="29.0333333333333" customWidth="1"/>
    <col min="2" max="2" width="28.6" customWidth="1"/>
    <col min="3" max="3" width="31.6" customWidth="1"/>
    <col min="4" max="6" width="33.45" customWidth="1"/>
  </cols>
  <sheetData>
    <row r="1" ht="15.75" customHeight="1" spans="1:6">
      <c r="F1" s="55" t="s">
        <v>317</v>
      </c>
    </row>
    <row r="2" ht="28.5" customHeight="1" spans="1:6">
      <c r="A2" s="27" t="s">
        <v>318</v>
      </c>
      <c r="B2" s="27"/>
      <c r="C2" s="27"/>
      <c r="D2" s="27"/>
      <c r="E2" s="27"/>
      <c r="F2" s="27"/>
    </row>
    <row r="3" ht="15" customHeight="1" spans="1:6">
      <c r="A3" s="101" t="str">
        <f>"单位名称："&amp;"云南省植保植检站"</f>
        <v>单位名称：云南省植保植检站</v>
      </c>
      <c r="B3" s="102"/>
      <c r="C3" s="102"/>
      <c r="D3" s="58"/>
      <c r="E3" s="58"/>
      <c r="F3" s="103" t="s">
        <v>2</v>
      </c>
    </row>
    <row r="4" ht="18.75" customHeight="1" spans="1:6">
      <c r="A4" s="9" t="s">
        <v>128</v>
      </c>
      <c r="B4" s="9" t="s">
        <v>48</v>
      </c>
      <c r="C4" s="9" t="s">
        <v>49</v>
      </c>
      <c r="D4" s="15" t="s">
        <v>319</v>
      </c>
      <c r="E4" s="62"/>
      <c r="F4" s="62"/>
    </row>
    <row r="5" ht="30" customHeight="1" spans="1:6">
      <c r="A5" s="18"/>
      <c r="B5" s="18"/>
      <c r="C5" s="18"/>
      <c r="D5" s="15" t="s">
        <v>30</v>
      </c>
      <c r="E5" s="62" t="s">
        <v>57</v>
      </c>
      <c r="F5" s="62" t="s">
        <v>58</v>
      </c>
    </row>
    <row r="6" ht="16.5" customHeight="1" spans="1:6">
      <c r="A6" s="62">
        <v>1</v>
      </c>
      <c r="B6" s="62">
        <v>2</v>
      </c>
      <c r="C6" s="62">
        <v>3</v>
      </c>
      <c r="D6" s="62">
        <v>4</v>
      </c>
      <c r="E6" s="62">
        <v>5</v>
      </c>
      <c r="F6" s="62">
        <v>6</v>
      </c>
    </row>
    <row r="7" ht="20.25" customHeight="1" spans="1:6">
      <c r="A7" s="30" t="s">
        <v>320</v>
      </c>
      <c r="B7" s="30"/>
      <c r="C7" s="30"/>
      <c r="D7" s="22"/>
      <c r="E7" s="22"/>
      <c r="F7" s="22"/>
    </row>
    <row r="8" ht="17.25" customHeight="1" spans="1:6">
      <c r="A8" s="104" t="s">
        <v>94</v>
      </c>
      <c r="B8" s="105"/>
      <c r="C8" s="105" t="s">
        <v>94</v>
      </c>
      <c r="D8" s="22"/>
      <c r="E8" s="22"/>
      <c r="F8" s="22"/>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7"/>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4"/>
      <c r="P1" s="44"/>
      <c r="Q1" s="92" t="s">
        <v>321</v>
      </c>
    </row>
    <row r="2" ht="27.75" customHeight="1" spans="1:17">
      <c r="A2" s="56" t="s">
        <v>322</v>
      </c>
      <c r="B2" s="27"/>
      <c r="C2" s="27"/>
      <c r="D2" s="27"/>
      <c r="E2" s="27"/>
      <c r="F2" s="27"/>
      <c r="G2" s="27"/>
      <c r="H2" s="27"/>
      <c r="I2" s="27"/>
      <c r="J2" s="27"/>
      <c r="K2" s="46"/>
      <c r="L2" s="27"/>
      <c r="M2" s="27"/>
      <c r="N2" s="27"/>
      <c r="O2" s="46"/>
      <c r="P2" s="46"/>
      <c r="Q2" s="27"/>
    </row>
    <row r="3" ht="18.75" customHeight="1" spans="1:17">
      <c r="A3" s="93" t="str">
        <f>"单位名称："&amp;"云南省植保植检站"</f>
        <v>单位名称：云南省植保植检站</v>
      </c>
      <c r="B3" s="6"/>
      <c r="C3" s="6"/>
      <c r="D3" s="6"/>
      <c r="E3" s="6"/>
      <c r="F3" s="6"/>
      <c r="G3" s="6"/>
      <c r="H3" s="6"/>
      <c r="I3" s="6"/>
      <c r="J3" s="6"/>
      <c r="O3" s="61"/>
      <c r="P3" s="61"/>
      <c r="Q3" s="94" t="s">
        <v>119</v>
      </c>
    </row>
    <row r="4" ht="15.75" customHeight="1" spans="1:17">
      <c r="A4" s="9" t="s">
        <v>323</v>
      </c>
      <c r="B4" s="72" t="s">
        <v>324</v>
      </c>
      <c r="C4" s="72" t="s">
        <v>325</v>
      </c>
      <c r="D4" s="72" t="s">
        <v>326</v>
      </c>
      <c r="E4" s="72" t="s">
        <v>327</v>
      </c>
      <c r="F4" s="72" t="s">
        <v>328</v>
      </c>
      <c r="G4" s="73" t="s">
        <v>135</v>
      </c>
      <c r="H4" s="73"/>
      <c r="I4" s="73"/>
      <c r="J4" s="73"/>
      <c r="K4" s="74"/>
      <c r="L4" s="73"/>
      <c r="M4" s="73"/>
      <c r="N4" s="73"/>
      <c r="O4" s="75"/>
      <c r="P4" s="74"/>
      <c r="Q4" s="76"/>
    </row>
    <row r="5" ht="17.25" customHeight="1" spans="1:17">
      <c r="A5" s="14"/>
      <c r="B5" s="77"/>
      <c r="C5" s="77"/>
      <c r="D5" s="77"/>
      <c r="E5" s="77"/>
      <c r="F5" s="77"/>
      <c r="G5" s="77" t="s">
        <v>30</v>
      </c>
      <c r="H5" s="77" t="s">
        <v>33</v>
      </c>
      <c r="I5" s="77" t="s">
        <v>329</v>
      </c>
      <c r="J5" s="77" t="s">
        <v>330</v>
      </c>
      <c r="K5" s="78" t="s">
        <v>331</v>
      </c>
      <c r="L5" s="79" t="s">
        <v>332</v>
      </c>
      <c r="M5" s="79"/>
      <c r="N5" s="79"/>
      <c r="O5" s="80"/>
      <c r="P5" s="81"/>
      <c r="Q5" s="82"/>
    </row>
    <row r="6" ht="54" customHeight="1" spans="1:17">
      <c r="A6" s="17"/>
      <c r="B6" s="82"/>
      <c r="C6" s="82"/>
      <c r="D6" s="82"/>
      <c r="E6" s="82"/>
      <c r="F6" s="82"/>
      <c r="G6" s="82"/>
      <c r="H6" s="82" t="s">
        <v>32</v>
      </c>
      <c r="I6" s="82"/>
      <c r="J6" s="82"/>
      <c r="K6" s="83"/>
      <c r="L6" s="82" t="s">
        <v>32</v>
      </c>
      <c r="M6" s="82" t="s">
        <v>43</v>
      </c>
      <c r="N6" s="82" t="s">
        <v>142</v>
      </c>
      <c r="O6" s="84" t="s">
        <v>39</v>
      </c>
      <c r="P6" s="83" t="s">
        <v>40</v>
      </c>
      <c r="Q6" s="82" t="s">
        <v>41</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85" t="s">
        <v>45</v>
      </c>
      <c r="B8" s="86"/>
      <c r="C8" s="86"/>
      <c r="D8" s="86"/>
      <c r="E8" s="97"/>
      <c r="F8" s="22">
        <v>146200</v>
      </c>
      <c r="G8" s="22">
        <v>176200</v>
      </c>
      <c r="H8" s="22">
        <v>153800</v>
      </c>
      <c r="I8" s="22"/>
      <c r="J8" s="22"/>
      <c r="K8" s="22"/>
      <c r="L8" s="22">
        <v>22400</v>
      </c>
      <c r="M8" s="22"/>
      <c r="N8" s="22"/>
      <c r="O8" s="22">
        <v>22400</v>
      </c>
      <c r="P8" s="22"/>
      <c r="Q8" s="22"/>
    </row>
    <row r="9" ht="21" customHeight="1" spans="1:17">
      <c r="A9" s="98" t="s">
        <v>214</v>
      </c>
      <c r="B9" s="86" t="s">
        <v>333</v>
      </c>
      <c r="C9" s="86" t="s">
        <v>334</v>
      </c>
      <c r="D9" s="99" t="s">
        <v>335</v>
      </c>
      <c r="E9" s="100">
        <v>125000</v>
      </c>
      <c r="F9" s="22">
        <v>25000</v>
      </c>
      <c r="G9" s="22">
        <v>25000</v>
      </c>
      <c r="H9" s="22">
        <v>25000</v>
      </c>
      <c r="I9" s="22"/>
      <c r="J9" s="22"/>
      <c r="K9" s="22"/>
      <c r="L9" s="22"/>
      <c r="M9" s="22"/>
      <c r="N9" s="22"/>
      <c r="O9" s="22"/>
      <c r="P9" s="22"/>
      <c r="Q9" s="22"/>
    </row>
    <row r="10" ht="21" customHeight="1" spans="1:17">
      <c r="A10" s="98" t="s">
        <v>168</v>
      </c>
      <c r="B10" s="86" t="s">
        <v>336</v>
      </c>
      <c r="C10" s="86" t="s">
        <v>337</v>
      </c>
      <c r="D10" s="99" t="s">
        <v>338</v>
      </c>
      <c r="E10" s="100">
        <v>1</v>
      </c>
      <c r="F10" s="22"/>
      <c r="G10" s="22">
        <v>19000</v>
      </c>
      <c r="H10" s="22">
        <v>19000</v>
      </c>
      <c r="I10" s="22"/>
      <c r="J10" s="22"/>
      <c r="K10" s="22"/>
      <c r="L10" s="22"/>
      <c r="M10" s="22"/>
      <c r="N10" s="22"/>
      <c r="O10" s="22"/>
      <c r="P10" s="22"/>
      <c r="Q10" s="22"/>
    </row>
    <row r="11" ht="21" customHeight="1" spans="1:17">
      <c r="A11" s="98" t="s">
        <v>168</v>
      </c>
      <c r="B11" s="86" t="s">
        <v>339</v>
      </c>
      <c r="C11" s="86" t="s">
        <v>340</v>
      </c>
      <c r="D11" s="99" t="s">
        <v>338</v>
      </c>
      <c r="E11" s="100">
        <v>1</v>
      </c>
      <c r="F11" s="22"/>
      <c r="G11" s="22">
        <v>6000</v>
      </c>
      <c r="H11" s="22">
        <v>6000</v>
      </c>
      <c r="I11" s="22"/>
      <c r="J11" s="22"/>
      <c r="K11" s="22"/>
      <c r="L11" s="22"/>
      <c r="M11" s="22"/>
      <c r="N11" s="22"/>
      <c r="O11" s="22"/>
      <c r="P11" s="22"/>
      <c r="Q11" s="22"/>
    </row>
    <row r="12" ht="21" customHeight="1" spans="1:17">
      <c r="A12" s="98" t="s">
        <v>168</v>
      </c>
      <c r="B12" s="86" t="s">
        <v>341</v>
      </c>
      <c r="C12" s="86" t="s">
        <v>342</v>
      </c>
      <c r="D12" s="99" t="s">
        <v>338</v>
      </c>
      <c r="E12" s="100">
        <v>1</v>
      </c>
      <c r="F12" s="22"/>
      <c r="G12" s="22">
        <v>5000</v>
      </c>
      <c r="H12" s="22">
        <v>5000</v>
      </c>
      <c r="I12" s="22"/>
      <c r="J12" s="22"/>
      <c r="K12" s="22"/>
      <c r="L12" s="22"/>
      <c r="M12" s="22"/>
      <c r="N12" s="22"/>
      <c r="O12" s="22"/>
      <c r="P12" s="22"/>
      <c r="Q12" s="22"/>
    </row>
    <row r="13" ht="21" customHeight="1" spans="1:17">
      <c r="A13" s="98" t="s">
        <v>177</v>
      </c>
      <c r="B13" s="86" t="s">
        <v>343</v>
      </c>
      <c r="C13" s="86" t="s">
        <v>344</v>
      </c>
      <c r="D13" s="99" t="s">
        <v>345</v>
      </c>
      <c r="E13" s="100">
        <v>1</v>
      </c>
      <c r="F13" s="22">
        <v>3600</v>
      </c>
      <c r="G13" s="22">
        <v>3600</v>
      </c>
      <c r="H13" s="22">
        <v>3600</v>
      </c>
      <c r="I13" s="22"/>
      <c r="J13" s="22"/>
      <c r="K13" s="22"/>
      <c r="L13" s="22"/>
      <c r="M13" s="22"/>
      <c r="N13" s="22"/>
      <c r="O13" s="22"/>
      <c r="P13" s="22"/>
      <c r="Q13" s="22"/>
    </row>
    <row r="14" ht="21" customHeight="1" spans="1:17">
      <c r="A14" s="98" t="s">
        <v>177</v>
      </c>
      <c r="B14" s="86" t="s">
        <v>346</v>
      </c>
      <c r="C14" s="86" t="s">
        <v>347</v>
      </c>
      <c r="D14" s="99" t="s">
        <v>348</v>
      </c>
      <c r="E14" s="100">
        <v>10</v>
      </c>
      <c r="F14" s="22">
        <v>10000</v>
      </c>
      <c r="G14" s="22">
        <v>10000</v>
      </c>
      <c r="H14" s="22">
        <v>10000</v>
      </c>
      <c r="I14" s="22"/>
      <c r="J14" s="22"/>
      <c r="K14" s="22"/>
      <c r="L14" s="22"/>
      <c r="M14" s="22"/>
      <c r="N14" s="22"/>
      <c r="O14" s="22"/>
      <c r="P14" s="22"/>
      <c r="Q14" s="22"/>
    </row>
    <row r="15" ht="21" customHeight="1" spans="1:17">
      <c r="A15" s="98" t="s">
        <v>177</v>
      </c>
      <c r="B15" s="86" t="s">
        <v>349</v>
      </c>
      <c r="C15" s="86" t="s">
        <v>350</v>
      </c>
      <c r="D15" s="99" t="s">
        <v>338</v>
      </c>
      <c r="E15" s="100">
        <v>1</v>
      </c>
      <c r="F15" s="22">
        <v>85200</v>
      </c>
      <c r="G15" s="22">
        <v>85200</v>
      </c>
      <c r="H15" s="22">
        <v>85200</v>
      </c>
      <c r="I15" s="22"/>
      <c r="J15" s="22"/>
      <c r="K15" s="22"/>
      <c r="L15" s="22"/>
      <c r="M15" s="22"/>
      <c r="N15" s="22"/>
      <c r="O15" s="22"/>
      <c r="P15" s="22"/>
      <c r="Q15" s="22"/>
    </row>
    <row r="16" ht="21" customHeight="1" spans="1:17">
      <c r="A16" s="98" t="s">
        <v>205</v>
      </c>
      <c r="B16" s="86" t="s">
        <v>351</v>
      </c>
      <c r="C16" s="86" t="s">
        <v>334</v>
      </c>
      <c r="D16" s="99" t="s">
        <v>335</v>
      </c>
      <c r="E16" s="100">
        <v>112000</v>
      </c>
      <c r="F16" s="22">
        <v>22400</v>
      </c>
      <c r="G16" s="22">
        <v>22400</v>
      </c>
      <c r="H16" s="22"/>
      <c r="I16" s="22"/>
      <c r="J16" s="22"/>
      <c r="K16" s="22"/>
      <c r="L16" s="22">
        <v>22400</v>
      </c>
      <c r="M16" s="22"/>
      <c r="N16" s="22"/>
      <c r="O16" s="22">
        <v>22400</v>
      </c>
      <c r="P16" s="22"/>
      <c r="Q16" s="22"/>
    </row>
    <row r="17" ht="21" customHeight="1" spans="1:17">
      <c r="A17" s="89" t="s">
        <v>94</v>
      </c>
      <c r="B17" s="90"/>
      <c r="C17" s="90"/>
      <c r="D17" s="90"/>
      <c r="E17" s="97"/>
      <c r="F17" s="22">
        <v>146200</v>
      </c>
      <c r="G17" s="22">
        <v>176200</v>
      </c>
      <c r="H17" s="22">
        <v>153800</v>
      </c>
      <c r="I17" s="22"/>
      <c r="J17" s="22"/>
      <c r="K17" s="22"/>
      <c r="L17" s="22">
        <v>22400</v>
      </c>
      <c r="M17" s="22"/>
      <c r="N17" s="22"/>
      <c r="O17" s="22">
        <v>22400</v>
      </c>
      <c r="P17" s="22"/>
      <c r="Q17" s="22"/>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0"/>
  <sheetViews>
    <sheetView showZeros="0" workbookViewId="0">
      <selection activeCell="B25" sqref="B25"/>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44"/>
      <c r="M1" s="66"/>
      <c r="N1" s="67" t="s">
        <v>352</v>
      </c>
    </row>
    <row r="2" ht="27.75" customHeight="1" spans="1:14">
      <c r="A2" s="56" t="s">
        <v>353</v>
      </c>
      <c r="B2" s="68"/>
      <c r="C2" s="68"/>
      <c r="D2" s="68"/>
      <c r="E2" s="68"/>
      <c r="F2" s="68"/>
      <c r="G2" s="68"/>
      <c r="H2" s="69"/>
      <c r="I2" s="68"/>
      <c r="J2" s="68"/>
      <c r="K2" s="68"/>
      <c r="L2" s="46"/>
      <c r="M2" s="69"/>
      <c r="N2" s="68"/>
    </row>
    <row r="3" ht="18.75" customHeight="1" spans="1:14">
      <c r="A3" s="57" t="str">
        <f>"单位名称："&amp;"云南省植保植检站"</f>
        <v>单位名称：云南省植保植检站</v>
      </c>
      <c r="B3" s="58"/>
      <c r="C3" s="58"/>
      <c r="D3" s="58"/>
      <c r="E3" s="58"/>
      <c r="F3" s="58"/>
      <c r="G3" s="58"/>
      <c r="H3" s="65"/>
      <c r="I3" s="60"/>
      <c r="J3" s="60"/>
      <c r="K3" s="60"/>
      <c r="L3" s="61"/>
      <c r="M3" s="70"/>
      <c r="N3" s="71" t="s">
        <v>119</v>
      </c>
    </row>
    <row r="4" ht="15.75" customHeight="1" spans="1:14">
      <c r="A4" s="9" t="s">
        <v>323</v>
      </c>
      <c r="B4" s="72" t="s">
        <v>354</v>
      </c>
      <c r="C4" s="72" t="s">
        <v>355</v>
      </c>
      <c r="D4" s="73" t="s">
        <v>135</v>
      </c>
      <c r="E4" s="73"/>
      <c r="F4" s="73"/>
      <c r="G4" s="73"/>
      <c r="H4" s="74"/>
      <c r="I4" s="73"/>
      <c r="J4" s="73"/>
      <c r="K4" s="73"/>
      <c r="L4" s="75"/>
      <c r="M4" s="74"/>
      <c r="N4" s="76"/>
    </row>
    <row r="5" ht="17.25" customHeight="1" spans="1:14">
      <c r="A5" s="14"/>
      <c r="B5" s="77"/>
      <c r="C5" s="77"/>
      <c r="D5" s="77" t="s">
        <v>30</v>
      </c>
      <c r="E5" s="77" t="s">
        <v>33</v>
      </c>
      <c r="F5" s="77" t="s">
        <v>329</v>
      </c>
      <c r="G5" s="77" t="s">
        <v>330</v>
      </c>
      <c r="H5" s="78" t="s">
        <v>331</v>
      </c>
      <c r="I5" s="79" t="s">
        <v>332</v>
      </c>
      <c r="J5" s="79"/>
      <c r="K5" s="79"/>
      <c r="L5" s="80"/>
      <c r="M5" s="81"/>
      <c r="N5" s="82"/>
    </row>
    <row r="6" ht="54" customHeight="1" spans="1:14">
      <c r="A6" s="17"/>
      <c r="B6" s="82"/>
      <c r="C6" s="82"/>
      <c r="D6" s="82"/>
      <c r="E6" s="82"/>
      <c r="F6" s="82"/>
      <c r="G6" s="82"/>
      <c r="H6" s="83"/>
      <c r="I6" s="82" t="s">
        <v>32</v>
      </c>
      <c r="J6" s="82" t="s">
        <v>43</v>
      </c>
      <c r="K6" s="82" t="s">
        <v>142</v>
      </c>
      <c r="L6" s="84" t="s">
        <v>39</v>
      </c>
      <c r="M6" s="83" t="s">
        <v>40</v>
      </c>
      <c r="N6" s="82" t="s">
        <v>41</v>
      </c>
    </row>
    <row r="7" ht="15" customHeight="1" spans="1:14">
      <c r="A7" s="17">
        <v>1</v>
      </c>
      <c r="B7" s="82">
        <v>2</v>
      </c>
      <c r="C7" s="82">
        <v>3</v>
      </c>
      <c r="D7" s="83">
        <v>4</v>
      </c>
      <c r="E7" s="83">
        <v>5</v>
      </c>
      <c r="F7" s="83">
        <v>6</v>
      </c>
      <c r="G7" s="83">
        <v>7</v>
      </c>
      <c r="H7" s="83">
        <v>8</v>
      </c>
      <c r="I7" s="83">
        <v>9</v>
      </c>
      <c r="J7" s="83">
        <v>10</v>
      </c>
      <c r="K7" s="83">
        <v>11</v>
      </c>
      <c r="L7" s="83">
        <v>12</v>
      </c>
      <c r="M7" s="83">
        <v>13</v>
      </c>
      <c r="N7" s="83">
        <v>14</v>
      </c>
    </row>
    <row r="8" ht="21" customHeight="1" spans="1:14">
      <c r="A8" s="85"/>
      <c r="B8" s="86"/>
      <c r="C8" s="86"/>
      <c r="D8" s="87"/>
      <c r="E8" s="87"/>
      <c r="F8" s="87"/>
      <c r="G8" s="87"/>
      <c r="H8" s="87"/>
      <c r="I8" s="87"/>
      <c r="J8" s="87"/>
      <c r="K8" s="87"/>
      <c r="L8" s="88"/>
      <c r="M8" s="87"/>
      <c r="N8" s="87"/>
    </row>
    <row r="9" ht="21" customHeight="1" spans="1:14">
      <c r="A9" s="85" t="s">
        <v>320</v>
      </c>
      <c r="B9" s="86"/>
      <c r="C9" s="86"/>
      <c r="D9" s="87"/>
      <c r="E9" s="87"/>
      <c r="F9" s="87"/>
      <c r="G9" s="87"/>
      <c r="H9" s="87"/>
      <c r="I9" s="87"/>
      <c r="J9" s="87"/>
      <c r="K9" s="87"/>
      <c r="L9" s="88"/>
      <c r="M9" s="87"/>
      <c r="N9" s="87"/>
    </row>
    <row r="10" ht="21" customHeight="1" spans="1:14">
      <c r="A10" s="89" t="s">
        <v>94</v>
      </c>
      <c r="B10" s="90"/>
      <c r="C10" s="91"/>
      <c r="D10" s="87"/>
      <c r="E10" s="87"/>
      <c r="F10" s="87"/>
      <c r="G10" s="87"/>
      <c r="H10" s="87"/>
      <c r="I10" s="87"/>
      <c r="J10" s="87"/>
      <c r="K10" s="87"/>
      <c r="L10" s="88"/>
      <c r="M10" s="87"/>
      <c r="N10" s="87"/>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8"/>
  <sheetViews>
    <sheetView showZeros="0" workbookViewId="0">
      <selection activeCell="B15" sqref="B15"/>
    </sheetView>
  </sheetViews>
  <sheetFormatPr defaultColWidth="9.14166666666667" defaultRowHeight="14.25" customHeight="1" outlineLevelRow="7"/>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5"/>
      <c r="W1" s="44"/>
      <c r="X1" s="44" t="s">
        <v>356</v>
      </c>
    </row>
    <row r="2" ht="27.75" customHeight="1" spans="1:24">
      <c r="A2" s="56" t="s">
        <v>357</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7" t="str">
        <f>"单位名称："&amp;"云南省植保植检站"</f>
        <v>单位名称：云南省植保植检站</v>
      </c>
      <c r="B3" s="58"/>
      <c r="C3" s="58"/>
      <c r="D3" s="59"/>
      <c r="E3" s="60"/>
      <c r="F3" s="60"/>
      <c r="G3" s="60"/>
      <c r="H3" s="60"/>
      <c r="I3" s="60"/>
      <c r="W3" s="61"/>
      <c r="X3" s="61" t="s">
        <v>119</v>
      </c>
    </row>
    <row r="4" ht="19.5" customHeight="1" spans="1:24">
      <c r="A4" s="15" t="s">
        <v>358</v>
      </c>
      <c r="B4" s="10" t="s">
        <v>135</v>
      </c>
      <c r="C4" s="11"/>
      <c r="D4" s="11"/>
      <c r="E4" s="62" t="s">
        <v>359</v>
      </c>
      <c r="F4" s="62"/>
      <c r="G4" s="62"/>
      <c r="H4" s="62"/>
      <c r="I4" s="62"/>
      <c r="J4" s="62"/>
      <c r="K4" s="62"/>
      <c r="L4" s="62"/>
      <c r="M4" s="62"/>
      <c r="N4" s="62"/>
      <c r="O4" s="62"/>
      <c r="P4" s="62"/>
      <c r="Q4" s="62"/>
      <c r="R4" s="62"/>
      <c r="S4" s="62"/>
      <c r="T4" s="62"/>
      <c r="U4" s="62"/>
      <c r="V4" s="62"/>
      <c r="W4" s="62"/>
      <c r="X4" s="62"/>
    </row>
    <row r="5" ht="40.5" customHeight="1" spans="1:24">
      <c r="A5" s="18"/>
      <c r="B5" s="28" t="s">
        <v>30</v>
      </c>
      <c r="C5" s="9" t="s">
        <v>33</v>
      </c>
      <c r="D5" s="63" t="s">
        <v>360</v>
      </c>
      <c r="E5" s="62" t="s">
        <v>361</v>
      </c>
      <c r="F5" s="62" t="s">
        <v>362</v>
      </c>
      <c r="G5" s="62" t="s">
        <v>363</v>
      </c>
      <c r="H5" s="62" t="s">
        <v>364</v>
      </c>
      <c r="I5" s="62" t="s">
        <v>365</v>
      </c>
      <c r="J5" s="62" t="s">
        <v>366</v>
      </c>
      <c r="K5" s="62" t="s">
        <v>367</v>
      </c>
      <c r="L5" s="62" t="s">
        <v>368</v>
      </c>
      <c r="M5" s="62" t="s">
        <v>369</v>
      </c>
      <c r="N5" s="62" t="s">
        <v>370</v>
      </c>
      <c r="O5" s="62" t="s">
        <v>371</v>
      </c>
      <c r="P5" s="62" t="s">
        <v>372</v>
      </c>
      <c r="Q5" s="62" t="s">
        <v>373</v>
      </c>
      <c r="R5" s="62" t="s">
        <v>374</v>
      </c>
      <c r="S5" s="62" t="s">
        <v>375</v>
      </c>
      <c r="T5" s="62" t="s">
        <v>376</v>
      </c>
      <c r="U5" s="62" t="s">
        <v>377</v>
      </c>
      <c r="V5" s="62" t="s">
        <v>378</v>
      </c>
      <c r="W5" s="62" t="s">
        <v>379</v>
      </c>
      <c r="X5" s="62" t="s">
        <v>380</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t="s">
        <v>320</v>
      </c>
      <c r="B8" s="22"/>
      <c r="C8" s="22"/>
      <c r="D8" s="22"/>
      <c r="E8" s="22"/>
      <c r="F8" s="22"/>
      <c r="G8" s="22"/>
      <c r="H8" s="22"/>
      <c r="I8" s="22"/>
      <c r="J8" s="22"/>
      <c r="K8" s="22"/>
      <c r="L8" s="22"/>
      <c r="M8" s="22"/>
      <c r="N8" s="22"/>
      <c r="O8" s="22"/>
      <c r="P8" s="22"/>
      <c r="Q8" s="22"/>
      <c r="R8" s="22"/>
      <c r="S8" s="22"/>
      <c r="T8" s="22"/>
      <c r="U8" s="22"/>
      <c r="V8" s="22"/>
      <c r="W8" s="64"/>
      <c r="X8" s="22"/>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
  <sheetViews>
    <sheetView showZeros="0" workbookViewId="0">
      <selection activeCell="C23" sqref="C23"/>
    </sheetView>
  </sheetViews>
  <sheetFormatPr defaultColWidth="9.14166666666667" defaultRowHeight="12" customHeight="1" outlineLevelRow="6"/>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4" t="s">
        <v>381</v>
      </c>
    </row>
    <row r="2" ht="28.5" customHeight="1" spans="1:10">
      <c r="A2" s="45" t="s">
        <v>382</v>
      </c>
      <c r="B2" s="27"/>
      <c r="C2" s="27"/>
      <c r="D2" s="27"/>
      <c r="E2" s="27"/>
      <c r="F2" s="46"/>
      <c r="G2" s="27"/>
      <c r="H2" s="46"/>
      <c r="I2" s="46"/>
      <c r="J2" s="27"/>
    </row>
    <row r="3" ht="17.25" customHeight="1" spans="1:10">
      <c r="A3" s="4" t="str">
        <f>"单位名称："&amp;"云南省植保植检站"</f>
        <v>单位名称：云南省植保植检站</v>
      </c>
    </row>
    <row r="4" ht="44.25" customHeight="1" spans="1:10">
      <c r="A4" s="47" t="s">
        <v>240</v>
      </c>
      <c r="B4" s="47" t="s">
        <v>241</v>
      </c>
      <c r="C4" s="47" t="s">
        <v>242</v>
      </c>
      <c r="D4" s="47" t="s">
        <v>243</v>
      </c>
      <c r="E4" s="47" t="s">
        <v>244</v>
      </c>
      <c r="F4" s="48" t="s">
        <v>245</v>
      </c>
      <c r="G4" s="47" t="s">
        <v>246</v>
      </c>
      <c r="H4" s="48" t="s">
        <v>247</v>
      </c>
      <c r="I4" s="48" t="s">
        <v>248</v>
      </c>
      <c r="J4" s="47" t="s">
        <v>249</v>
      </c>
    </row>
    <row r="5" ht="14.25" customHeight="1" spans="1:10">
      <c r="A5" s="47">
        <v>1</v>
      </c>
      <c r="B5" s="47">
        <v>2</v>
      </c>
      <c r="C5" s="47">
        <v>3</v>
      </c>
      <c r="D5" s="47">
        <v>4</v>
      </c>
      <c r="E5" s="47">
        <v>5</v>
      </c>
      <c r="F5" s="48">
        <v>6</v>
      </c>
      <c r="G5" s="47">
        <v>7</v>
      </c>
      <c r="H5" s="48">
        <v>8</v>
      </c>
      <c r="I5" s="48">
        <v>9</v>
      </c>
      <c r="J5" s="47">
        <v>10</v>
      </c>
    </row>
    <row r="6" ht="21.8" customHeight="1" spans="1:10">
      <c r="A6" s="49"/>
      <c r="B6" s="50"/>
      <c r="C6" s="50"/>
      <c r="D6" s="50"/>
      <c r="E6" s="51"/>
      <c r="F6" s="52"/>
      <c r="G6" s="51"/>
      <c r="H6" s="52"/>
      <c r="I6" s="52"/>
      <c r="J6" s="51"/>
    </row>
    <row r="7" ht="60.8" customHeight="1" spans="1:10">
      <c r="A7" s="49" t="s">
        <v>320</v>
      </c>
      <c r="B7" s="53"/>
      <c r="C7" s="53"/>
      <c r="D7" s="53"/>
      <c r="E7" s="49"/>
      <c r="F7" s="53"/>
      <c r="G7" s="49"/>
      <c r="H7" s="53"/>
      <c r="I7" s="53"/>
      <c r="J7" s="54"/>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1"/>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383</v>
      </c>
    </row>
    <row r="2" ht="30.65" customHeight="1" spans="1:8">
      <c r="A2" s="36" t="s">
        <v>384</v>
      </c>
      <c r="B2" s="36"/>
      <c r="C2" s="36"/>
      <c r="D2" s="36"/>
      <c r="E2" s="36"/>
      <c r="F2" s="36"/>
      <c r="G2" s="36"/>
      <c r="H2" s="36"/>
    </row>
    <row r="3" ht="18.75" customHeight="1" spans="1:8">
      <c r="A3" s="34" t="str">
        <f>"单位名称："&amp;"云南省植保植检站"</f>
        <v>单位名称：云南省植保植检站</v>
      </c>
      <c r="B3" s="34"/>
      <c r="C3" s="34"/>
      <c r="D3" s="34"/>
      <c r="E3" s="34"/>
      <c r="F3" s="34"/>
      <c r="G3" s="34"/>
      <c r="H3" s="34"/>
    </row>
    <row r="4" ht="18.75" customHeight="1" spans="1:8">
      <c r="A4" s="37" t="s">
        <v>128</v>
      </c>
      <c r="B4" s="37" t="s">
        <v>385</v>
      </c>
      <c r="C4" s="37" t="s">
        <v>386</v>
      </c>
      <c r="D4" s="37" t="s">
        <v>387</v>
      </c>
      <c r="E4" s="37" t="s">
        <v>388</v>
      </c>
      <c r="F4" s="37" t="s">
        <v>389</v>
      </c>
      <c r="G4" s="37"/>
      <c r="H4" s="37"/>
    </row>
    <row r="5" ht="18.75" customHeight="1" spans="1:8">
      <c r="A5" s="37"/>
      <c r="B5" s="37"/>
      <c r="C5" s="37"/>
      <c r="D5" s="37"/>
      <c r="E5" s="37"/>
      <c r="F5" s="37" t="s">
        <v>327</v>
      </c>
      <c r="G5" s="37" t="s">
        <v>390</v>
      </c>
      <c r="H5" s="37" t="s">
        <v>391</v>
      </c>
    </row>
    <row r="6" ht="18.75" customHeight="1" spans="1:8">
      <c r="A6" s="38" t="s">
        <v>111</v>
      </c>
      <c r="B6" s="38" t="s">
        <v>112</v>
      </c>
      <c r="C6" s="38" t="s">
        <v>113</v>
      </c>
      <c r="D6" s="38" t="s">
        <v>114</v>
      </c>
      <c r="E6" s="38" t="s">
        <v>115</v>
      </c>
      <c r="F6" s="38" t="s">
        <v>116</v>
      </c>
      <c r="G6" s="38" t="s">
        <v>392</v>
      </c>
      <c r="H6" s="38" t="s">
        <v>393</v>
      </c>
    </row>
    <row r="7" ht="29.9" customHeight="1" spans="1:8">
      <c r="A7" s="39" t="s">
        <v>45</v>
      </c>
      <c r="B7" s="39" t="s">
        <v>394</v>
      </c>
      <c r="C7" s="39" t="s">
        <v>347</v>
      </c>
      <c r="D7" s="39" t="s">
        <v>346</v>
      </c>
      <c r="E7" s="37" t="s">
        <v>348</v>
      </c>
      <c r="F7" s="40">
        <v>10</v>
      </c>
      <c r="G7" s="41">
        <v>1000</v>
      </c>
      <c r="H7" s="41">
        <v>10000</v>
      </c>
    </row>
    <row r="8" ht="29.9" customHeight="1" spans="1:8">
      <c r="A8" s="39" t="s">
        <v>45</v>
      </c>
      <c r="B8" s="39" t="s">
        <v>395</v>
      </c>
      <c r="C8" s="39" t="s">
        <v>396</v>
      </c>
      <c r="D8" s="39" t="s">
        <v>397</v>
      </c>
      <c r="E8" s="37" t="s">
        <v>398</v>
      </c>
      <c r="F8" s="40">
        <v>1</v>
      </c>
      <c r="G8" s="41">
        <v>375000</v>
      </c>
      <c r="H8" s="41">
        <v>375000</v>
      </c>
    </row>
    <row r="9" ht="29.9" customHeight="1" spans="1:8">
      <c r="A9" s="39" t="s">
        <v>45</v>
      </c>
      <c r="B9" s="39" t="s">
        <v>395</v>
      </c>
      <c r="C9" s="39" t="s">
        <v>396</v>
      </c>
      <c r="D9" s="39" t="s">
        <v>399</v>
      </c>
      <c r="E9" s="37" t="s">
        <v>398</v>
      </c>
      <c r="F9" s="40">
        <v>1</v>
      </c>
      <c r="G9" s="41">
        <v>273000</v>
      </c>
      <c r="H9" s="41">
        <v>273000</v>
      </c>
    </row>
    <row r="10" ht="20.15" customHeight="1" spans="1:8">
      <c r="A10" s="37" t="s">
        <v>30</v>
      </c>
      <c r="B10" s="37"/>
      <c r="C10" s="37"/>
      <c r="D10" s="37"/>
      <c r="E10" s="37"/>
      <c r="F10" s="40">
        <v>12</v>
      </c>
      <c r="G10" s="41"/>
      <c r="H10" s="41">
        <v>658000</v>
      </c>
    </row>
    <row r="11" ht="19.5" customHeight="1" spans="1:8">
      <c r="A11" s="39" t="s">
        <v>400</v>
      </c>
      <c r="B11" s="39"/>
      <c r="C11" s="39"/>
      <c r="D11" s="39"/>
      <c r="E11" s="39"/>
      <c r="F11" s="42"/>
      <c r="G11" s="43"/>
      <c r="H11" s="43"/>
    </row>
  </sheetData>
  <mergeCells count="9">
    <mergeCell ref="A2:H2"/>
    <mergeCell ref="F4:H4"/>
    <mergeCell ref="A10:E10"/>
    <mergeCell ref="A11:H11"/>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2"/>
  <sheetViews>
    <sheetView showZeros="0" workbookViewId="0">
      <selection activeCell="A1" sqref="A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1"/>
      <c r="E1" s="1"/>
      <c r="F1" s="1"/>
      <c r="G1" s="1"/>
      <c r="K1" s="2" t="s">
        <v>401</v>
      </c>
    </row>
    <row r="2" ht="27.75" customHeight="1" spans="1:11">
      <c r="A2" s="27" t="s">
        <v>402</v>
      </c>
      <c r="B2" s="27"/>
      <c r="C2" s="27"/>
      <c r="D2" s="27"/>
      <c r="E2" s="27"/>
      <c r="F2" s="27"/>
      <c r="G2" s="27"/>
      <c r="H2" s="27"/>
      <c r="I2" s="27"/>
      <c r="J2" s="27"/>
      <c r="K2" s="27"/>
    </row>
    <row r="3" ht="13.5" customHeight="1" spans="1:11">
      <c r="A3" s="4" t="str">
        <f>"单位名称："&amp;"云南省植保植检站"</f>
        <v>单位名称：云南省植保植检站</v>
      </c>
      <c r="B3" s="5"/>
      <c r="C3" s="5"/>
      <c r="D3" s="5"/>
      <c r="E3" s="5"/>
      <c r="F3" s="5"/>
      <c r="G3" s="5"/>
      <c r="H3" s="6"/>
      <c r="I3" s="6"/>
      <c r="J3" s="6"/>
      <c r="K3" s="7" t="s">
        <v>119</v>
      </c>
    </row>
    <row r="4" ht="21.75" customHeight="1" spans="1:11">
      <c r="A4" s="8" t="s">
        <v>201</v>
      </c>
      <c r="B4" s="8" t="s">
        <v>130</v>
      </c>
      <c r="C4" s="8" t="s">
        <v>202</v>
      </c>
      <c r="D4" s="9" t="s">
        <v>131</v>
      </c>
      <c r="E4" s="9" t="s">
        <v>132</v>
      </c>
      <c r="F4" s="9" t="s">
        <v>133</v>
      </c>
      <c r="G4" s="9" t="s">
        <v>134</v>
      </c>
      <c r="H4" s="15" t="s">
        <v>30</v>
      </c>
      <c r="I4" s="10" t="s">
        <v>403</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t="s">
        <v>404</v>
      </c>
      <c r="C8" s="30"/>
      <c r="D8" s="30"/>
      <c r="E8" s="30"/>
      <c r="F8" s="30"/>
      <c r="G8" s="30"/>
      <c r="H8" s="22">
        <v>200000</v>
      </c>
      <c r="I8" s="22">
        <v>200000</v>
      </c>
      <c r="J8" s="22"/>
      <c r="K8" s="22"/>
    </row>
    <row r="9" ht="30.65" customHeight="1" spans="1:11">
      <c r="A9" s="20" t="s">
        <v>206</v>
      </c>
      <c r="B9" s="20" t="s">
        <v>404</v>
      </c>
      <c r="C9" s="20" t="s">
        <v>45</v>
      </c>
      <c r="D9" s="20" t="s">
        <v>86</v>
      </c>
      <c r="E9" s="20" t="s">
        <v>87</v>
      </c>
      <c r="F9" s="20" t="s">
        <v>405</v>
      </c>
      <c r="G9" s="20" t="s">
        <v>406</v>
      </c>
      <c r="H9" s="22">
        <v>20000</v>
      </c>
      <c r="I9" s="22">
        <v>20000</v>
      </c>
      <c r="J9" s="22"/>
      <c r="K9" s="22"/>
    </row>
    <row r="10" ht="30.65" customHeight="1" spans="1:11">
      <c r="A10" s="20" t="s">
        <v>206</v>
      </c>
      <c r="B10" s="20" t="s">
        <v>404</v>
      </c>
      <c r="C10" s="20" t="s">
        <v>45</v>
      </c>
      <c r="D10" s="20" t="s">
        <v>86</v>
      </c>
      <c r="E10" s="20" t="s">
        <v>87</v>
      </c>
      <c r="F10" s="20" t="s">
        <v>210</v>
      </c>
      <c r="G10" s="20" t="s">
        <v>211</v>
      </c>
      <c r="H10" s="22">
        <v>160000</v>
      </c>
      <c r="I10" s="22">
        <v>160000</v>
      </c>
      <c r="J10" s="22"/>
      <c r="K10" s="22"/>
    </row>
    <row r="11" ht="30.65" customHeight="1" spans="1:11">
      <c r="A11" s="20" t="s">
        <v>206</v>
      </c>
      <c r="B11" s="20" t="s">
        <v>404</v>
      </c>
      <c r="C11" s="20" t="s">
        <v>45</v>
      </c>
      <c r="D11" s="20" t="s">
        <v>86</v>
      </c>
      <c r="E11" s="20" t="s">
        <v>87</v>
      </c>
      <c r="F11" s="20" t="s">
        <v>220</v>
      </c>
      <c r="G11" s="20" t="s">
        <v>221</v>
      </c>
      <c r="H11" s="22">
        <v>20000</v>
      </c>
      <c r="I11" s="22">
        <v>20000</v>
      </c>
      <c r="J11" s="22"/>
      <c r="K11" s="22"/>
    </row>
    <row r="12" ht="18.75" customHeight="1" spans="1:11">
      <c r="A12" s="31" t="s">
        <v>94</v>
      </c>
      <c r="B12" s="32"/>
      <c r="C12" s="32"/>
      <c r="D12" s="32"/>
      <c r="E12" s="32"/>
      <c r="F12" s="32"/>
      <c r="G12" s="33"/>
      <c r="H12" s="22">
        <v>200000</v>
      </c>
      <c r="I12" s="22">
        <v>200000</v>
      </c>
      <c r="J12" s="22"/>
      <c r="K12" s="22"/>
    </row>
  </sheetData>
  <mergeCells count="15">
    <mergeCell ref="A2:K2"/>
    <mergeCell ref="A3:G3"/>
    <mergeCell ref="I4:K4"/>
    <mergeCell ref="A12:G12"/>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2"/>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407</v>
      </c>
    </row>
    <row r="2" ht="27.75" customHeight="1" spans="1:7">
      <c r="A2" s="3" t="s">
        <v>408</v>
      </c>
      <c r="B2" s="3"/>
      <c r="C2" s="3"/>
      <c r="D2" s="3"/>
      <c r="E2" s="3"/>
      <c r="F2" s="3"/>
      <c r="G2" s="3"/>
    </row>
    <row r="3" ht="13.5" customHeight="1" spans="1:7">
      <c r="A3" s="4" t="str">
        <f>"单位名称："&amp;"云南省植保植检站"</f>
        <v>单位名称：云南省植保植检站</v>
      </c>
      <c r="B3" s="5"/>
      <c r="C3" s="5"/>
      <c r="D3" s="5"/>
      <c r="E3" s="6"/>
      <c r="F3" s="6"/>
      <c r="G3" s="7" t="s">
        <v>119</v>
      </c>
    </row>
    <row r="4" ht="21.75" customHeight="1" spans="1:7">
      <c r="A4" s="8" t="s">
        <v>202</v>
      </c>
      <c r="B4" s="8" t="s">
        <v>201</v>
      </c>
      <c r="C4" s="8" t="s">
        <v>130</v>
      </c>
      <c r="D4" s="9" t="s">
        <v>409</v>
      </c>
      <c r="E4" s="10" t="s">
        <v>33</v>
      </c>
      <c r="F4" s="11"/>
      <c r="G4" s="12"/>
    </row>
    <row r="5" ht="21.75" customHeight="1" spans="1:7">
      <c r="A5" s="13"/>
      <c r="B5" s="13"/>
      <c r="C5" s="13"/>
      <c r="D5" s="14"/>
      <c r="E5" s="15" t="s">
        <v>410</v>
      </c>
      <c r="F5" s="9" t="s">
        <v>411</v>
      </c>
      <c r="G5" s="9" t="s">
        <v>412</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1545400</v>
      </c>
      <c r="F8" s="22">
        <v>1545400</v>
      </c>
      <c r="G8" s="22">
        <v>1545400</v>
      </c>
    </row>
    <row r="9" ht="29.9" customHeight="1" spans="1:7">
      <c r="A9" s="20"/>
      <c r="B9" s="20" t="s">
        <v>413</v>
      </c>
      <c r="C9" s="20" t="s">
        <v>235</v>
      </c>
      <c r="D9" s="20" t="s">
        <v>414</v>
      </c>
      <c r="E9" s="22">
        <v>48400</v>
      </c>
      <c r="F9" s="22">
        <v>48400</v>
      </c>
      <c r="G9" s="22">
        <v>48400</v>
      </c>
    </row>
    <row r="10" ht="29.9" customHeight="1" spans="1:7">
      <c r="A10" s="23"/>
      <c r="B10" s="20" t="s">
        <v>415</v>
      </c>
      <c r="C10" s="20" t="s">
        <v>214</v>
      </c>
      <c r="D10" s="20" t="s">
        <v>414</v>
      </c>
      <c r="E10" s="22">
        <v>1425000</v>
      </c>
      <c r="F10" s="22">
        <v>1425000</v>
      </c>
      <c r="G10" s="22">
        <v>1425000</v>
      </c>
    </row>
    <row r="11" ht="29.9" customHeight="1" spans="1:7">
      <c r="A11" s="23"/>
      <c r="B11" s="20" t="s">
        <v>416</v>
      </c>
      <c r="C11" s="20" t="s">
        <v>224</v>
      </c>
      <c r="D11" s="20" t="s">
        <v>414</v>
      </c>
      <c r="E11" s="22">
        <v>72000</v>
      </c>
      <c r="F11" s="22">
        <v>72000</v>
      </c>
      <c r="G11" s="22">
        <v>72000</v>
      </c>
    </row>
    <row r="12" ht="18.75" customHeight="1" spans="1:7">
      <c r="A12" s="24" t="s">
        <v>30</v>
      </c>
      <c r="B12" s="25" t="s">
        <v>417</v>
      </c>
      <c r="C12" s="25"/>
      <c r="D12" s="26"/>
      <c r="E12" s="22">
        <v>1545400</v>
      </c>
      <c r="F12" s="22">
        <v>1545400</v>
      </c>
      <c r="G12" s="22">
        <v>1545400</v>
      </c>
    </row>
  </sheetData>
  <mergeCells count="11">
    <mergeCell ref="A2:G2"/>
    <mergeCell ref="A3:D3"/>
    <mergeCell ref="E4:G4"/>
    <mergeCell ref="A12:D12"/>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2026-02-10T08:50:00Z</dcterms:created>
  <dcterms:modified xsi:type="dcterms:W3CDTF">2026-02-12T02:41:17Z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5AAE4BD84F5947B5BF73A22C61AAEBE2_13</vt:lpwstr>
  </property>
  <property fmtid="{D5CDD505-2E9C-101B-9397-08002B2CF9AE}" pid="3" name="KSOProductBuildVer">
    <vt:lpwstr>2052-12.1.0.24657</vt:lpwstr>
  </property>
  <property fmtid="{D5CDD505-2E9C-101B-9397-08002B2CF9AE}" pid="4" name="CalculationRule">
    <vt:i4>0</vt:i4>
  </property>
</Properties>
</file>